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terrainnrm.sharepoint.com/sites/CassowaryCredits/Shared Documents/General/CC Extension Documents/2. V2_2024/FINAL documents/Revised final documents May 2025/"/>
    </mc:Choice>
  </mc:AlternateContent>
  <xr:revisionPtr revIDLastSave="94" documentId="8_{F1A1683D-7F1F-4769-AA1F-E52EA8B53A7E}" xr6:coauthVersionLast="47" xr6:coauthVersionMax="47" xr10:uidLastSave="{D7B386F2-693C-4DDE-B469-3FFB95D29220}"/>
  <bookViews>
    <workbookView xWindow="-90" yWindow="-16320" windowWidth="29040" windowHeight="15720" activeTab="1" xr2:uid="{1B9DCB86-C8BF-4F0F-999B-009BF8124892}"/>
  </bookViews>
  <sheets>
    <sheet name="READ ME" sheetId="3" r:id="rId1"/>
    <sheet name="Template" sheetId="1" r:id="rId2"/>
    <sheet name="Password"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9" i="1" l="1"/>
  <c r="C90" i="1"/>
  <c r="C81" i="1"/>
  <c r="C80" i="1"/>
  <c r="F99" i="1" l="1"/>
  <c r="F100" i="1" s="1"/>
  <c r="F101" i="1" s="1"/>
  <c r="C82" i="1"/>
  <c r="P50" i="1"/>
  <c r="H50" i="1"/>
  <c r="P39" i="1"/>
  <c r="O39" i="1"/>
  <c r="N39" i="1"/>
  <c r="M39" i="1"/>
  <c r="L39" i="1"/>
  <c r="K39" i="1"/>
  <c r="P35" i="1"/>
  <c r="O35" i="1"/>
  <c r="N35" i="1"/>
  <c r="M35" i="1"/>
  <c r="L35" i="1"/>
  <c r="K35" i="1"/>
  <c r="D39" i="1"/>
  <c r="E39" i="1"/>
  <c r="F39" i="1"/>
  <c r="G39" i="1"/>
  <c r="H39" i="1"/>
  <c r="C39" i="1"/>
  <c r="D35" i="1"/>
  <c r="E35" i="1"/>
  <c r="F35" i="1"/>
  <c r="G35" i="1"/>
  <c r="H35" i="1"/>
  <c r="C35" i="1"/>
  <c r="G81" i="1"/>
  <c r="G80" i="1"/>
  <c r="I35" i="1" l="1"/>
  <c r="B99" i="1" s="1"/>
  <c r="G82" i="1"/>
  <c r="E99" i="1" s="1"/>
  <c r="E100" i="1" s="1"/>
  <c r="E101" i="1" s="1"/>
  <c r="I39" i="1"/>
  <c r="C99" i="1" s="1"/>
  <c r="Q35" i="1"/>
  <c r="Q39" i="1"/>
  <c r="Q41" i="1" l="1"/>
  <c r="I41" i="1"/>
  <c r="D99" i="1" l="1"/>
  <c r="D100" i="1" s="1"/>
  <c r="D101" i="1" l="1"/>
  <c r="F104" i="1" s="1"/>
  <c r="F105" i="1" s="1"/>
  <c r="F106" i="1" s="1"/>
  <c r="F107" i="1" s="1"/>
</calcChain>
</file>

<file path=xl/sharedStrings.xml><?xml version="1.0" encoding="utf-8"?>
<sst xmlns="http://schemas.openxmlformats.org/spreadsheetml/2006/main" count="173" uniqueCount="129">
  <si>
    <t>PROPERTY / PROJECT INFORMATION</t>
  </si>
  <si>
    <t>Address</t>
  </si>
  <si>
    <t xml:space="preserve">
</t>
  </si>
  <si>
    <t xml:space="preserve">PROPERTY / PROJECT OWNER </t>
  </si>
  <si>
    <t>Name</t>
  </si>
  <si>
    <t>Phone</t>
  </si>
  <si>
    <t>Email</t>
  </si>
  <si>
    <t>MONITORING SITE &amp; PLOT CODES</t>
  </si>
  <si>
    <t>Methodology Area name / code / description</t>
  </si>
  <si>
    <t>Management Unit name / code / description</t>
  </si>
  <si>
    <t>Monitoring Site code</t>
  </si>
  <si>
    <t>change the name of the field data sheet to this code</t>
  </si>
  <si>
    <t>Monitoring Plot 1 code</t>
  </si>
  <si>
    <t>Monitoring Plot 2 code</t>
  </si>
  <si>
    <t>Codes of other Monitoring Sites in Management Unit</t>
  </si>
  <si>
    <t>Date of field measurement</t>
  </si>
  <si>
    <t>Assessor(s)</t>
  </si>
  <si>
    <t>Planting age</t>
  </si>
  <si>
    <t>Reason for field survey</t>
  </si>
  <si>
    <t>Baseline</t>
  </si>
  <si>
    <t>Yes</t>
  </si>
  <si>
    <t>Data entry by</t>
  </si>
  <si>
    <t>Date of data entry</t>
  </si>
  <si>
    <t>Additional notes</t>
  </si>
  <si>
    <t>PLOT 1</t>
  </si>
  <si>
    <t>PLOT 2</t>
  </si>
  <si>
    <t>GPS 0m start point</t>
  </si>
  <si>
    <t>E</t>
  </si>
  <si>
    <t>N</t>
  </si>
  <si>
    <t>Dec. deg.</t>
  </si>
  <si>
    <t>GPS 50m finish point</t>
  </si>
  <si>
    <t>CANOPY COVER</t>
  </si>
  <si>
    <t>50m</t>
  </si>
  <si>
    <t>40m</t>
  </si>
  <si>
    <t>30m</t>
  </si>
  <si>
    <t>20m</t>
  </si>
  <si>
    <t>10m</t>
  </si>
  <si>
    <t>0m</t>
  </si>
  <si>
    <t>Canopy photo number</t>
  </si>
  <si>
    <t>av. % canopy cover from visual estimate</t>
  </si>
  <si>
    <t>Visual estimate total canopy cover (%)</t>
  </si>
  <si>
    <t>Visual estimate non-native canopy cover (%)</t>
  </si>
  <si>
    <t>Visual estimate native canopy cover (%)</t>
  </si>
  <si>
    <t>Fill out in the office</t>
  </si>
  <si>
    <t>av. % canopy cover from photo measurement</t>
  </si>
  <si>
    <t>Photo measurement total canopy cover (%)</t>
  </si>
  <si>
    <t>Photo measurement native canopy cover (%)</t>
  </si>
  <si>
    <t>% canopy cover</t>
  </si>
  <si>
    <t>(average of visual and photo)</t>
  </si>
  <si>
    <t>NON-NATIVE GRASS COVER</t>
  </si>
  <si>
    <t>Non-native grass cover (%)</t>
  </si>
  <si>
    <t>% non-native grass cover</t>
  </si>
  <si>
    <t>Compass bearing</t>
  </si>
  <si>
    <t>from 0m start looking towards 50m finish</t>
  </si>
  <si>
    <t>MONITORING PLOT PHOTO #</t>
  </si>
  <si>
    <t>from 0m towards 50m</t>
  </si>
  <si>
    <t>NON-NATIVE PLANTS</t>
  </si>
  <si>
    <t>Absent</t>
  </si>
  <si>
    <t>None detected</t>
  </si>
  <si>
    <t>select the cover-abundance class of plants in both impact categories</t>
  </si>
  <si>
    <t>Rare</t>
  </si>
  <si>
    <t>A few individuals, a single small cluster</t>
  </si>
  <si>
    <t>1-5%</t>
  </si>
  <si>
    <t>High impact plants</t>
  </si>
  <si>
    <t>Low impact plants</t>
  </si>
  <si>
    <t>Occasional</t>
  </si>
  <si>
    <t>Several clusters or individuals sparsely scattered or a few large individuals</t>
  </si>
  <si>
    <t>6-15%</t>
  </si>
  <si>
    <t>PLOT 1 ABUNDANCE</t>
  </si>
  <si>
    <t>Common</t>
  </si>
  <si>
    <t>Numerous small clusters or many individuals or several large individuals</t>
  </si>
  <si>
    <t>16-30%</t>
  </si>
  <si>
    <t>PLOT 2 ABUNDANCE</t>
  </si>
  <si>
    <t>Abundant</t>
  </si>
  <si>
    <t>Frequent or large clusters; large indiciduals seen throughout the site</t>
  </si>
  <si>
    <t>31-60%</t>
  </si>
  <si>
    <t>Dominant</t>
  </si>
  <si>
    <t>Dense infestation, very large clusters or many individuals found everywhere</t>
  </si>
  <si>
    <t>61+%</t>
  </si>
  <si>
    <t>Highest of the 2 plot abundance classes</t>
  </si>
  <si>
    <t>MONITORING SITE  ABUNDANCE</t>
  </si>
  <si>
    <t>DENSITY OF MEDIUM &amp; LARGE STEMS (&gt;20cm dbh)</t>
  </si>
  <si>
    <t>Number of stems 20cm-50cm dbh</t>
  </si>
  <si>
    <t>Number of stems &gt;50cm dbh</t>
  </si>
  <si>
    <t>DENSITY OF STEMS 20-50cm dbh/hectare</t>
  </si>
  <si>
    <t>DENSITY OF STEMS &gt;50cm dbh/hectare</t>
  </si>
  <si>
    <t>DENSITY OF STEMS &gt;20cm dbh/hectare</t>
  </si>
  <si>
    <t>NATIVE PLANT RECRUITMENT</t>
  </si>
  <si>
    <t>Number of species of native recruits</t>
  </si>
  <si>
    <t>Total number of species of native recruits/500m2</t>
  </si>
  <si>
    <t>REFERENCE BENCHMARKS</t>
  </si>
  <si>
    <t>Canopy cover %</t>
  </si>
  <si>
    <t>Native recruits sp. richness in 500m2</t>
  </si>
  <si>
    <t>Density large stems</t>
  </si>
  <si>
    <t>Site code</t>
  </si>
  <si>
    <t>Canopy cover visual estimate</t>
  </si>
  <si>
    <t>Canopy cover photo estimate</t>
  </si>
  <si>
    <t>Canopy cover average</t>
  </si>
  <si>
    <t>Native species recruits</t>
  </si>
  <si>
    <t>Relative to reference benchmark</t>
  </si>
  <si>
    <t>% score</t>
  </si>
  <si>
    <t>Input figures below</t>
  </si>
  <si>
    <t>Condition score</t>
  </si>
  <si>
    <t>Regrowth condition score</t>
  </si>
  <si>
    <t>Creditable condition</t>
  </si>
  <si>
    <t>Environmental markets condition score</t>
  </si>
  <si>
    <t>Change in creditable condition</t>
  </si>
  <si>
    <t>Previous creditable condition score</t>
  </si>
  <si>
    <t>Condition Improvement Units</t>
  </si>
  <si>
    <t>Size of management unit</t>
  </si>
  <si>
    <t>Use of this template</t>
  </si>
  <si>
    <t>This template is not intended to be used in the field. The data recording sheet is intended to be used in the field.</t>
  </si>
  <si>
    <t>Enter data from the data recording sheet into this template.</t>
  </si>
  <si>
    <t xml:space="preserve">Protected cells </t>
  </si>
  <si>
    <t>Protected cells cannot be changed</t>
  </si>
  <si>
    <t>For enquiries or information</t>
  </si>
  <si>
    <t xml:space="preserve">This template is intended to be used to record field measurements from Projects that are applying the Cassowary Credits Rainforest Replanting Methodology, available from Eco Markets Australia https://eco-markets.org.au/cassowary-credits/. </t>
  </si>
  <si>
    <t>The Field Sampling Protocol for the Measurement of Indicators in Rainforest Replanting (attached to the Methodology) provides detailed instructions for the collection of measurements, as well as a data recording sheet for use in the field.</t>
  </si>
  <si>
    <t>Storage and use of data</t>
  </si>
  <si>
    <t xml:space="preserve">Users of this template are responsible for the safe storage of any data they enter. </t>
  </si>
  <si>
    <t>Users of this template are responsible for ensuring accuracy and completeness of data entered.</t>
  </si>
  <si>
    <t xml:space="preserve">Some of the cells in this template are protected, usually because they contain a calculation that will automatically convert the data entered into the appropriate summary statistic. </t>
  </si>
  <si>
    <t>Proponents may use the data from this template in their reporting as part of their participation in the Cassowary Credits Scheme.</t>
  </si>
  <si>
    <t xml:space="preserve">Data from reports provided to the Cassowary Credits Scheme may be used to update subsequent versions of the Rainforest Replanting Methodology, including models therein, or may be used to develop new Methodologies or for review and reporting purposes. </t>
  </si>
  <si>
    <t>If you have enquiries about this template, contact the Secretariat Eco-Markets Australia via email secretariat@eco-markets.org.au</t>
  </si>
  <si>
    <t>Compulsory Management Year</t>
  </si>
  <si>
    <t>number of NEW species 
of native recruits</t>
  </si>
  <si>
    <t>ConditionScore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</si>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</sst>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4" x14ac:knownFonts="1">
    <font>
      <sz val="11"/>
      <color theme="1"/>
      <name val="Aptos Narrow"/>
      <family val="2"/>
      <scheme val="minor"/>
    </font>
    <font>
      <b/>
      <sz val="11"/>
      <color theme="1"/>
      <name val="Aptos Narrow"/>
      <family val="2"/>
      <scheme val="minor"/>
    </font>
    <font>
      <b/>
      <sz val="11"/>
      <color rgb="FF000000"/>
      <name val="Aptos Narrow"/>
      <family val="2"/>
      <scheme val="minor"/>
    </font>
    <font>
      <b/>
      <sz val="10"/>
      <color theme="1"/>
      <name val="Aptos Narrow"/>
      <family val="2"/>
      <scheme val="minor"/>
    </font>
  </fonts>
  <fills count="21">
    <fill>
      <patternFill patternType="none"/>
    </fill>
    <fill>
      <patternFill patternType="gray125"/>
    </fill>
    <fill>
      <patternFill patternType="solid">
        <fgColor theme="7" tint="0.59999389629810485"/>
        <bgColor indexed="64"/>
      </patternFill>
    </fill>
    <fill>
      <patternFill patternType="solid">
        <fgColor rgb="FFFF999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theme="9" tint="0.39997558519241921"/>
        <bgColor indexed="64"/>
      </patternFill>
    </fill>
    <fill>
      <patternFill patternType="solid">
        <fgColor rgb="FFFFFF66"/>
        <bgColor indexed="64"/>
      </patternFill>
    </fill>
    <fill>
      <patternFill patternType="solid">
        <fgColor theme="0"/>
        <bgColor indexed="64"/>
      </patternFill>
    </fill>
    <fill>
      <patternFill patternType="solid">
        <fgColor theme="3" tint="0.89999084444715716"/>
        <bgColor indexed="64"/>
      </patternFill>
    </fill>
    <fill>
      <patternFill patternType="solid">
        <fgColor rgb="FFF8E4F6"/>
        <bgColor indexed="64"/>
      </patternFill>
    </fill>
    <fill>
      <patternFill patternType="solid">
        <fgColor theme="5" tint="0.39997558519241921"/>
        <bgColor indexed="64"/>
      </patternFill>
    </fill>
    <fill>
      <patternFill patternType="solid">
        <fgColor rgb="FFF7CEB7"/>
        <bgColor indexed="64"/>
      </patternFill>
    </fill>
    <fill>
      <patternFill patternType="solid">
        <fgColor rgb="FFFF5D37"/>
        <bgColor indexed="64"/>
      </patternFill>
    </fill>
    <fill>
      <patternFill patternType="solid">
        <fgColor rgb="FFFFC000"/>
        <bgColor indexed="64"/>
      </patternFill>
    </fill>
    <fill>
      <patternFill patternType="solid">
        <fgColor rgb="FF65B2FF"/>
        <bgColor indexed="64"/>
      </patternFill>
    </fill>
    <fill>
      <patternFill patternType="solid">
        <fgColor rgb="FFDE82D5"/>
        <bgColor indexed="64"/>
      </patternFill>
    </fill>
    <fill>
      <patternFill patternType="solid">
        <fgColor rgb="FF21B1B1"/>
        <bgColor indexed="64"/>
      </patternFill>
    </fill>
    <fill>
      <patternFill patternType="solid">
        <fgColor theme="5" tint="0.79998168889431442"/>
        <bgColor indexed="64"/>
      </patternFill>
    </fill>
    <fill>
      <patternFill patternType="solid">
        <fgColor theme="7" tint="0.79998168889431442"/>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84">
    <xf numFmtId="0" fontId="0" fillId="0" borderId="0" xfId="0"/>
    <xf numFmtId="0" fontId="0" fillId="10" borderId="10" xfId="0" applyFill="1" applyBorder="1" applyProtection="1">
      <protection locked="0"/>
    </xf>
    <xf numFmtId="0" fontId="0" fillId="10" borderId="0" xfId="0" applyFill="1" applyProtection="1">
      <protection locked="0"/>
    </xf>
    <xf numFmtId="0" fontId="0" fillId="0" borderId="0" xfId="0" applyProtection="1">
      <protection locked="0"/>
    </xf>
    <xf numFmtId="0" fontId="0" fillId="2" borderId="0" xfId="0" applyFill="1" applyProtection="1">
      <protection locked="0"/>
    </xf>
    <xf numFmtId="0" fontId="0" fillId="10" borderId="0" xfId="0" applyFill="1" applyAlignment="1" applyProtection="1">
      <alignment vertical="center"/>
      <protection locked="0"/>
    </xf>
    <xf numFmtId="0" fontId="1" fillId="10" borderId="0" xfId="0" applyFont="1" applyFill="1" applyProtection="1">
      <protection locked="0"/>
    </xf>
    <xf numFmtId="0" fontId="0" fillId="10" borderId="5" xfId="0" applyFill="1" applyBorder="1" applyProtection="1">
      <protection locked="0"/>
    </xf>
    <xf numFmtId="0" fontId="0" fillId="10" borderId="3" xfId="0" applyFill="1" applyBorder="1" applyProtection="1">
      <protection locked="0"/>
    </xf>
    <xf numFmtId="0" fontId="0" fillId="10" borderId="11" xfId="0" applyFill="1" applyBorder="1" applyProtection="1">
      <protection locked="0"/>
    </xf>
    <xf numFmtId="0" fontId="1" fillId="4" borderId="0" xfId="0" applyFont="1" applyFill="1" applyProtection="1">
      <protection locked="0"/>
    </xf>
    <xf numFmtId="0" fontId="0" fillId="4" borderId="0" xfId="0" applyFill="1" applyProtection="1">
      <protection locked="0"/>
    </xf>
    <xf numFmtId="0" fontId="1" fillId="5" borderId="1" xfId="0" applyFont="1" applyFill="1" applyBorder="1" applyProtection="1">
      <protection locked="0"/>
    </xf>
    <xf numFmtId="0" fontId="0" fillId="5" borderId="2" xfId="0" applyFill="1" applyBorder="1" applyProtection="1">
      <protection locked="0"/>
    </xf>
    <xf numFmtId="0" fontId="0" fillId="5" borderId="3" xfId="0" applyFill="1" applyBorder="1" applyProtection="1">
      <protection locked="0"/>
    </xf>
    <xf numFmtId="0" fontId="1" fillId="12" borderId="1" xfId="0" applyFont="1" applyFill="1" applyBorder="1" applyProtection="1">
      <protection locked="0"/>
    </xf>
    <xf numFmtId="0" fontId="0" fillId="12" borderId="2" xfId="0" applyFill="1" applyBorder="1" applyProtection="1">
      <protection locked="0"/>
    </xf>
    <xf numFmtId="0" fontId="0" fillId="12" borderId="3" xfId="0" applyFill="1" applyBorder="1" applyProtection="1">
      <protection locked="0"/>
    </xf>
    <xf numFmtId="0" fontId="1" fillId="4" borderId="0" xfId="0" applyFont="1" applyFill="1" applyAlignment="1" applyProtection="1">
      <alignment wrapText="1"/>
      <protection locked="0"/>
    </xf>
    <xf numFmtId="164" fontId="0" fillId="0" borderId="0" xfId="0" applyNumberFormat="1" applyProtection="1">
      <protection locked="0"/>
    </xf>
    <xf numFmtId="0" fontId="1" fillId="4" borderId="0" xfId="0" applyFont="1" applyFill="1" applyAlignment="1" applyProtection="1">
      <alignment horizontal="center"/>
      <protection locked="0"/>
    </xf>
    <xf numFmtId="0" fontId="0" fillId="4" borderId="0" xfId="0" applyFill="1" applyAlignment="1" applyProtection="1">
      <alignment vertical="center" wrapText="1"/>
      <protection locked="0"/>
    </xf>
    <xf numFmtId="0" fontId="0" fillId="11" borderId="12" xfId="0" applyFill="1" applyBorder="1" applyAlignment="1" applyProtection="1">
      <alignment wrapText="1"/>
      <protection locked="0"/>
    </xf>
    <xf numFmtId="0" fontId="0" fillId="11" borderId="12" xfId="0" applyFill="1" applyBorder="1" applyProtection="1">
      <protection locked="0"/>
    </xf>
    <xf numFmtId="0" fontId="0" fillId="13" borderId="12" xfId="0" applyFill="1" applyBorder="1" applyProtection="1">
      <protection locked="0"/>
    </xf>
    <xf numFmtId="0" fontId="0" fillId="4" borderId="0" xfId="0" applyFill="1" applyAlignment="1" applyProtection="1">
      <alignment wrapText="1"/>
      <protection locked="0"/>
    </xf>
    <xf numFmtId="0" fontId="0" fillId="11" borderId="13" xfId="0" applyFill="1" applyBorder="1" applyProtection="1">
      <protection locked="0"/>
    </xf>
    <xf numFmtId="0" fontId="0" fillId="13" borderId="13" xfId="0" applyFill="1" applyBorder="1" applyProtection="1">
      <protection locked="0"/>
    </xf>
    <xf numFmtId="0" fontId="1" fillId="7" borderId="0" xfId="0" applyFont="1" applyFill="1" applyProtection="1">
      <protection locked="0"/>
    </xf>
    <xf numFmtId="0" fontId="0" fillId="7" borderId="0" xfId="0" applyFill="1" applyProtection="1">
      <protection locked="0"/>
    </xf>
    <xf numFmtId="0" fontId="0" fillId="5" borderId="4" xfId="0" applyFill="1" applyBorder="1" applyProtection="1">
      <protection locked="0"/>
    </xf>
    <xf numFmtId="0" fontId="0" fillId="5" borderId="5" xfId="0" applyFill="1" applyBorder="1" applyProtection="1">
      <protection locked="0"/>
    </xf>
    <xf numFmtId="0" fontId="0" fillId="5" borderId="6" xfId="0" applyFill="1" applyBorder="1" applyProtection="1">
      <protection locked="0"/>
    </xf>
    <xf numFmtId="0" fontId="0" fillId="12" borderId="4" xfId="0" applyFill="1" applyBorder="1" applyProtection="1">
      <protection locked="0"/>
    </xf>
    <xf numFmtId="0" fontId="0" fillId="12" borderId="5" xfId="0" applyFill="1" applyBorder="1" applyProtection="1">
      <protection locked="0"/>
    </xf>
    <xf numFmtId="0" fontId="0" fillId="12" borderId="6" xfId="0" applyFill="1" applyBorder="1" applyProtection="1">
      <protection locked="0"/>
    </xf>
    <xf numFmtId="0" fontId="1" fillId="5" borderId="7" xfId="0" applyFont="1" applyFill="1" applyBorder="1" applyProtection="1">
      <protection locked="0"/>
    </xf>
    <xf numFmtId="0" fontId="1" fillId="5" borderId="8" xfId="0" applyFont="1" applyFill="1" applyBorder="1" applyProtection="1">
      <protection locked="0"/>
    </xf>
    <xf numFmtId="0" fontId="0" fillId="5" borderId="8" xfId="0" applyFill="1" applyBorder="1" applyProtection="1">
      <protection locked="0"/>
    </xf>
    <xf numFmtId="0" fontId="0" fillId="5" borderId="9" xfId="0" applyFill="1" applyBorder="1" applyProtection="1">
      <protection locked="0"/>
    </xf>
    <xf numFmtId="0" fontId="1" fillId="12" borderId="7" xfId="0" applyFont="1" applyFill="1" applyBorder="1" applyProtection="1">
      <protection locked="0"/>
    </xf>
    <xf numFmtId="0" fontId="0" fillId="12" borderId="8" xfId="0" applyFill="1" applyBorder="1" applyProtection="1">
      <protection locked="0"/>
    </xf>
    <xf numFmtId="0" fontId="0" fillId="12" borderId="9" xfId="0" applyFill="1" applyBorder="1" applyProtection="1">
      <protection locked="0"/>
    </xf>
    <xf numFmtId="0" fontId="1" fillId="2" borderId="0" xfId="0" applyFont="1" applyFill="1" applyProtection="1">
      <protection locked="0"/>
    </xf>
    <xf numFmtId="0" fontId="1" fillId="8" borderId="0" xfId="0" applyFont="1" applyFill="1" applyProtection="1">
      <protection locked="0"/>
    </xf>
    <xf numFmtId="0" fontId="0" fillId="8" borderId="0" xfId="0" applyFill="1" applyProtection="1">
      <protection locked="0"/>
    </xf>
    <xf numFmtId="9" fontId="0" fillId="8" borderId="0" xfId="0" applyNumberFormat="1" applyFill="1" applyProtection="1">
      <protection locked="0"/>
    </xf>
    <xf numFmtId="0" fontId="0" fillId="8" borderId="0" xfId="0" applyFill="1" applyAlignment="1" applyProtection="1">
      <alignment horizontal="right"/>
      <protection locked="0"/>
    </xf>
    <xf numFmtId="0" fontId="1" fillId="8" borderId="0" xfId="0" applyFont="1" applyFill="1" applyAlignment="1" applyProtection="1">
      <alignment horizontal="center"/>
      <protection locked="0"/>
    </xf>
    <xf numFmtId="0" fontId="1" fillId="6" borderId="0" xfId="0" applyFont="1" applyFill="1" applyProtection="1">
      <protection locked="0"/>
    </xf>
    <xf numFmtId="0" fontId="0" fillId="6" borderId="0" xfId="0" applyFill="1" applyProtection="1">
      <protection locked="0"/>
    </xf>
    <xf numFmtId="0" fontId="1" fillId="6" borderId="0" xfId="0" applyFont="1" applyFill="1" applyAlignment="1" applyProtection="1">
      <alignment wrapText="1"/>
      <protection locked="0"/>
    </xf>
    <xf numFmtId="0" fontId="0" fillId="16" borderId="0" xfId="0" applyFill="1" applyProtection="1">
      <protection locked="0"/>
    </xf>
    <xf numFmtId="0" fontId="0" fillId="16" borderId="0" xfId="0" applyFill="1" applyAlignment="1" applyProtection="1">
      <alignment wrapText="1"/>
      <protection locked="0"/>
    </xf>
    <xf numFmtId="0" fontId="0" fillId="16" borderId="12" xfId="0" applyFill="1" applyBorder="1" applyProtection="1">
      <protection locked="0"/>
    </xf>
    <xf numFmtId="0" fontId="2" fillId="17" borderId="0" xfId="0" applyFont="1" applyFill="1" applyProtection="1">
      <protection locked="0"/>
    </xf>
    <xf numFmtId="0" fontId="1" fillId="17" borderId="0" xfId="0" applyFont="1" applyFill="1" applyProtection="1">
      <protection locked="0"/>
    </xf>
    <xf numFmtId="0" fontId="0" fillId="17" borderId="0" xfId="0" applyFill="1" applyProtection="1">
      <protection locked="0"/>
    </xf>
    <xf numFmtId="1" fontId="0" fillId="17" borderId="0" xfId="0" applyNumberFormat="1" applyFill="1" applyProtection="1">
      <protection locked="0"/>
    </xf>
    <xf numFmtId="0" fontId="1" fillId="17" borderId="0" xfId="0" applyFont="1" applyFill="1" applyAlignment="1" applyProtection="1">
      <alignment wrapText="1"/>
      <protection locked="0"/>
    </xf>
    <xf numFmtId="0" fontId="0" fillId="5" borderId="12" xfId="0" applyFill="1" applyBorder="1"/>
    <xf numFmtId="0" fontId="0" fillId="12" borderId="12" xfId="0" applyFill="1" applyBorder="1"/>
    <xf numFmtId="0" fontId="1" fillId="4" borderId="12" xfId="0" applyFont="1" applyFill="1" applyBorder="1"/>
    <xf numFmtId="0" fontId="0" fillId="17" borderId="0" xfId="0" applyFill="1"/>
    <xf numFmtId="1" fontId="0" fillId="17" borderId="0" xfId="0" applyNumberFormat="1" applyFill="1"/>
    <xf numFmtId="1" fontId="1" fillId="7" borderId="0" xfId="0" applyNumberFormat="1" applyFont="1" applyFill="1"/>
    <xf numFmtId="1" fontId="0" fillId="5" borderId="12" xfId="0" applyNumberFormat="1" applyFill="1" applyBorder="1"/>
    <xf numFmtId="1" fontId="0" fillId="12" borderId="12" xfId="0" applyNumberFormat="1" applyFill="1" applyBorder="1"/>
    <xf numFmtId="1" fontId="0" fillId="12" borderId="0" xfId="0" applyNumberFormat="1" applyFill="1"/>
    <xf numFmtId="1" fontId="1" fillId="5" borderId="0" xfId="0" applyNumberFormat="1" applyFont="1" applyFill="1"/>
    <xf numFmtId="1" fontId="1" fillId="12" borderId="0" xfId="0" applyNumberFormat="1" applyFont="1" applyFill="1"/>
    <xf numFmtId="0" fontId="1" fillId="18" borderId="0" xfId="0" applyFont="1" applyFill="1" applyProtection="1">
      <protection locked="0"/>
    </xf>
    <xf numFmtId="0" fontId="0" fillId="18" borderId="0" xfId="0" applyFill="1" applyProtection="1">
      <protection locked="0"/>
    </xf>
    <xf numFmtId="1" fontId="1" fillId="18" borderId="0" xfId="0" applyNumberFormat="1" applyFont="1" applyFill="1"/>
    <xf numFmtId="0" fontId="2" fillId="17" borderId="0" xfId="0" applyFont="1" applyFill="1" applyAlignment="1" applyProtection="1">
      <alignment wrapText="1"/>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 fillId="4" borderId="0" xfId="0" applyFont="1" applyFill="1"/>
    <xf numFmtId="0" fontId="0" fillId="4" borderId="0" xfId="0" applyFill="1"/>
    <xf numFmtId="0" fontId="0" fillId="4" borderId="0" xfId="0" applyFill="1" applyAlignment="1"/>
    <xf numFmtId="0" fontId="1" fillId="19" borderId="0" xfId="0" applyFont="1" applyFill="1"/>
    <xf numFmtId="0" fontId="0" fillId="19" borderId="0" xfId="0" applyFill="1"/>
    <xf numFmtId="0" fontId="1" fillId="20" borderId="0" xfId="0" applyFont="1" applyFill="1"/>
    <xf numFmtId="0" fontId="0" fillId="20" borderId="0" xfId="0" applyFill="1"/>
    <xf numFmtId="0" fontId="0" fillId="5" borderId="0" xfId="0" applyFill="1"/>
    <xf numFmtId="0" fontId="1" fillId="5" borderId="0" xfId="0" applyFont="1" applyFill="1"/>
    <xf numFmtId="0" fontId="0" fillId="5" borderId="0" xfId="0" applyFont="1" applyFill="1"/>
    <xf numFmtId="0" fontId="0" fillId="0" borderId="0" xfId="0" applyFill="1" applyProtection="1">
      <protection locked="0"/>
    </xf>
    <xf numFmtId="0" fontId="3" fillId="4" borderId="0" xfId="0" applyFont="1" applyFill="1" applyAlignment="1" applyProtection="1">
      <alignment horizontal="center" wrapText="1"/>
      <protection locked="0"/>
    </xf>
    <xf numFmtId="0" fontId="0" fillId="4" borderId="0" xfId="0" applyFill="1" applyAlignment="1" applyProtection="1">
      <alignment wrapText="1"/>
      <protection locked="0"/>
    </xf>
    <xf numFmtId="0" fontId="0" fillId="4" borderId="11" xfId="0" applyFill="1" applyBorder="1" applyAlignment="1" applyProtection="1">
      <alignment wrapText="1"/>
      <protection locked="0"/>
    </xf>
    <xf numFmtId="0" fontId="1" fillId="4" borderId="0" xfId="0" applyFont="1" applyFill="1" applyAlignment="1" applyProtection="1">
      <alignment horizontal="center" vertical="center" wrapText="1"/>
      <protection locked="0"/>
    </xf>
    <xf numFmtId="0" fontId="0" fillId="4" borderId="0" xfId="0" applyFill="1" applyAlignment="1" applyProtection="1">
      <alignment vertical="center" wrapText="1"/>
      <protection locked="0"/>
    </xf>
    <xf numFmtId="0" fontId="0" fillId="4" borderId="11" xfId="0" applyFill="1" applyBorder="1" applyAlignment="1" applyProtection="1">
      <alignment vertical="center" wrapText="1"/>
      <protection locked="0"/>
    </xf>
    <xf numFmtId="0" fontId="0" fillId="8" borderId="0" xfId="0" applyFill="1" applyProtection="1">
      <protection locked="0"/>
    </xf>
    <xf numFmtId="0" fontId="1" fillId="2" borderId="0" xfId="0" applyFont="1" applyFill="1" applyAlignment="1" applyProtection="1">
      <alignment wrapText="1"/>
      <protection locked="0"/>
    </xf>
    <xf numFmtId="0" fontId="1" fillId="7" borderId="0" xfId="0" applyFont="1" applyFill="1" applyAlignment="1" applyProtection="1">
      <alignment wrapText="1"/>
      <protection locked="0"/>
    </xf>
    <xf numFmtId="0" fontId="1" fillId="14" borderId="1" xfId="0" applyFont="1" applyFill="1" applyBorder="1" applyProtection="1">
      <protection locked="0"/>
    </xf>
    <xf numFmtId="0" fontId="1" fillId="14" borderId="3" xfId="0" applyFont="1" applyFill="1" applyBorder="1" applyProtection="1">
      <protection locked="0"/>
    </xf>
    <xf numFmtId="0" fontId="1" fillId="4" borderId="1" xfId="0" applyFont="1" applyFill="1" applyBorder="1" applyProtection="1">
      <protection locked="0"/>
    </xf>
    <xf numFmtId="0" fontId="1" fillId="4" borderId="3" xfId="0" applyFont="1" applyFill="1" applyBorder="1" applyProtection="1">
      <protection locked="0"/>
    </xf>
    <xf numFmtId="0" fontId="0" fillId="14" borderId="1" xfId="0" applyFill="1" applyBorder="1" applyProtection="1">
      <protection locked="0"/>
    </xf>
    <xf numFmtId="0" fontId="0" fillId="14" borderId="3" xfId="0" applyFill="1" applyBorder="1" applyProtection="1">
      <protection locked="0"/>
    </xf>
    <xf numFmtId="0" fontId="0" fillId="2" borderId="0" xfId="0" applyFill="1" applyAlignment="1" applyProtection="1">
      <alignment wrapText="1"/>
      <protection locked="0"/>
    </xf>
    <xf numFmtId="0" fontId="0" fillId="2" borderId="0" xfId="0" applyFill="1" applyAlignment="1" applyProtection="1">
      <alignment vertical="top" wrapText="1"/>
      <protection locked="0"/>
    </xf>
    <xf numFmtId="0" fontId="0" fillId="11" borderId="1" xfId="0" applyFill="1" applyBorder="1" applyAlignment="1" applyProtection="1">
      <alignment horizontal="center"/>
      <protection locked="0"/>
    </xf>
    <xf numFmtId="0" fontId="0" fillId="11" borderId="2" xfId="0" applyFill="1" applyBorder="1" applyAlignment="1" applyProtection="1">
      <alignment horizontal="center"/>
      <protection locked="0"/>
    </xf>
    <xf numFmtId="0" fontId="0" fillId="11" borderId="3" xfId="0" applyFill="1" applyBorder="1" applyAlignment="1" applyProtection="1">
      <alignment horizontal="center"/>
      <protection locked="0"/>
    </xf>
    <xf numFmtId="0" fontId="0" fillId="13" borderId="1" xfId="0" applyFill="1" applyBorder="1" applyAlignment="1" applyProtection="1">
      <alignment horizontal="center"/>
      <protection locked="0"/>
    </xf>
    <xf numFmtId="0" fontId="0" fillId="13" borderId="2" xfId="0" applyFill="1" applyBorder="1" applyAlignment="1" applyProtection="1">
      <alignment horizontal="center"/>
      <protection locked="0"/>
    </xf>
    <xf numFmtId="0" fontId="0" fillId="13" borderId="3" xfId="0" applyFill="1" applyBorder="1" applyAlignment="1" applyProtection="1">
      <alignment horizontal="center"/>
      <protection locked="0"/>
    </xf>
    <xf numFmtId="0" fontId="0" fillId="13" borderId="1" xfId="0" applyFill="1" applyBorder="1" applyProtection="1">
      <protection locked="0"/>
    </xf>
    <xf numFmtId="0" fontId="0" fillId="13" borderId="2" xfId="0" applyFill="1" applyBorder="1" applyProtection="1">
      <protection locked="0"/>
    </xf>
    <xf numFmtId="0" fontId="0" fillId="13" borderId="3" xfId="0" applyFill="1" applyBorder="1" applyProtection="1">
      <protection locked="0"/>
    </xf>
    <xf numFmtId="0" fontId="0" fillId="11" borderId="1" xfId="0" applyFill="1" applyBorder="1" applyProtection="1">
      <protection locked="0"/>
    </xf>
    <xf numFmtId="0" fontId="0" fillId="11" borderId="2" xfId="0" applyFill="1" applyBorder="1" applyProtection="1">
      <protection locked="0"/>
    </xf>
    <xf numFmtId="0" fontId="0" fillId="11" borderId="3" xfId="0" applyFill="1" applyBorder="1" applyProtection="1">
      <protection locked="0"/>
    </xf>
    <xf numFmtId="0" fontId="0" fillId="3" borderId="10" xfId="0" applyFill="1" applyBorder="1" applyProtection="1">
      <protection locked="0"/>
    </xf>
    <xf numFmtId="0" fontId="0" fillId="3" borderId="0" xfId="0" applyFill="1" applyProtection="1">
      <protection locked="0"/>
    </xf>
    <xf numFmtId="0" fontId="0" fillId="4" borderId="1" xfId="0" applyFill="1" applyBorder="1" applyProtection="1">
      <protection locked="0"/>
    </xf>
    <xf numFmtId="0" fontId="0" fillId="4" borderId="3" xfId="0" applyFill="1" applyBorder="1" applyProtection="1">
      <protection locked="0"/>
    </xf>
    <xf numFmtId="0" fontId="1" fillId="10" borderId="0" xfId="0" applyFont="1" applyFill="1" applyAlignment="1" applyProtection="1">
      <alignment wrapText="1"/>
      <protection locked="0"/>
    </xf>
    <xf numFmtId="0" fontId="1" fillId="10" borderId="11" xfId="0" applyFont="1" applyFill="1" applyBorder="1" applyAlignment="1" applyProtection="1">
      <alignment wrapText="1"/>
      <protection locked="0"/>
    </xf>
    <xf numFmtId="0" fontId="0" fillId="0" borderId="12" xfId="0" applyBorder="1" applyProtection="1">
      <protection locked="0"/>
    </xf>
    <xf numFmtId="0" fontId="0" fillId="9" borderId="1" xfId="0" applyFill="1" applyBorder="1" applyProtection="1">
      <protection locked="0"/>
    </xf>
    <xf numFmtId="0" fontId="0" fillId="9" borderId="2" xfId="0" applyFill="1" applyBorder="1" applyProtection="1">
      <protection locked="0"/>
    </xf>
    <xf numFmtId="0" fontId="0" fillId="9" borderId="3" xfId="0" applyFill="1" applyBorder="1" applyProtection="1">
      <protection locked="0"/>
    </xf>
    <xf numFmtId="0" fontId="0" fillId="0" borderId="4" xfId="0" applyBorder="1" applyAlignment="1" applyProtection="1">
      <alignment wrapText="1"/>
      <protection locked="0"/>
    </xf>
    <xf numFmtId="0" fontId="0" fillId="0" borderId="5" xfId="0" applyBorder="1" applyProtection="1">
      <protection locked="0"/>
    </xf>
    <xf numFmtId="0" fontId="0" fillId="0" borderId="6" xfId="0" applyBorder="1" applyProtection="1">
      <protection locked="0"/>
    </xf>
    <xf numFmtId="0" fontId="0" fillId="10" borderId="0" xfId="0" applyFill="1" applyAlignment="1" applyProtection="1">
      <alignment vertical="center"/>
      <protection locked="0"/>
    </xf>
    <xf numFmtId="0" fontId="0" fillId="0" borderId="1" xfId="0" applyBorder="1" applyProtection="1">
      <protection locked="0"/>
    </xf>
    <xf numFmtId="0" fontId="0" fillId="0" borderId="2" xfId="0" applyBorder="1" applyProtection="1">
      <protection locked="0"/>
    </xf>
    <xf numFmtId="0" fontId="0" fillId="0" borderId="3" xfId="0" applyBorder="1" applyProtection="1">
      <protection locked="0"/>
    </xf>
    <xf numFmtId="0" fontId="0" fillId="10" borderId="0" xfId="0" applyFill="1" applyAlignment="1" applyProtection="1">
      <alignment vertical="center" wrapText="1"/>
      <protection locked="0"/>
    </xf>
    <xf numFmtId="0" fontId="0" fillId="10" borderId="11" xfId="0" applyFill="1" applyBorder="1" applyAlignment="1" applyProtection="1">
      <alignment vertical="center" wrapText="1"/>
      <protection locked="0"/>
    </xf>
    <xf numFmtId="0" fontId="0" fillId="9" borderId="1" xfId="0" applyFill="1" applyBorder="1" applyAlignment="1" applyProtection="1">
      <alignment horizontal="left"/>
      <protection locked="0"/>
    </xf>
    <xf numFmtId="0" fontId="0" fillId="9" borderId="2" xfId="0" applyFill="1" applyBorder="1" applyAlignment="1" applyProtection="1">
      <alignment horizontal="left"/>
      <protection locked="0"/>
    </xf>
    <xf numFmtId="0" fontId="0" fillId="9" borderId="3" xfId="0" applyFill="1" applyBorder="1" applyAlignment="1" applyProtection="1">
      <alignment horizontal="left"/>
      <protection locked="0"/>
    </xf>
    <xf numFmtId="0" fontId="0" fillId="0" borderId="4" xfId="0" applyBorder="1" applyProtection="1">
      <protection locked="0"/>
    </xf>
    <xf numFmtId="0" fontId="0" fillId="10" borderId="11" xfId="0" applyFill="1" applyBorder="1" applyAlignment="1" applyProtection="1">
      <alignment vertic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0" fillId="0" borderId="6"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0" xfId="0" applyAlignment="1" applyProtection="1">
      <alignment horizontal="center"/>
      <protection locked="0"/>
    </xf>
    <xf numFmtId="0" fontId="0" fillId="0" borderId="11"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10" borderId="0" xfId="0" applyFill="1" applyAlignment="1" applyProtection="1">
      <alignment horizontal="left" vertical="center"/>
      <protection locked="0"/>
    </xf>
    <xf numFmtId="0" fontId="0" fillId="10" borderId="11" xfId="0" applyFill="1" applyBorder="1" applyAlignment="1" applyProtection="1">
      <alignment horizontal="left" vertical="center"/>
      <protection locked="0"/>
    </xf>
    <xf numFmtId="14" fontId="0" fillId="0" borderId="1" xfId="0" applyNumberFormat="1" applyBorder="1" applyProtection="1">
      <protection locked="0"/>
    </xf>
    <xf numFmtId="0" fontId="0" fillId="10" borderId="10" xfId="0" applyFill="1" applyBorder="1" applyProtection="1">
      <protection locked="0"/>
    </xf>
    <xf numFmtId="0" fontId="0" fillId="10" borderId="0" xfId="0" applyFill="1" applyProtection="1">
      <protection locked="0"/>
    </xf>
    <xf numFmtId="0" fontId="0" fillId="14" borderId="4" xfId="0" applyFill="1" applyBorder="1" applyProtection="1">
      <protection locked="0"/>
    </xf>
    <xf numFmtId="0" fontId="0" fillId="14" borderId="6" xfId="0" applyFill="1" applyBorder="1" applyProtection="1">
      <protection locked="0"/>
    </xf>
    <xf numFmtId="0" fontId="0" fillId="14" borderId="7" xfId="0" applyFill="1" applyBorder="1" applyProtection="1">
      <protection locked="0"/>
    </xf>
    <xf numFmtId="0" fontId="0" fillId="14" borderId="9" xfId="0" applyFill="1" applyBorder="1" applyProtection="1">
      <protection locked="0"/>
    </xf>
    <xf numFmtId="0" fontId="0" fillId="4" borderId="4" xfId="0" applyFill="1" applyBorder="1" applyProtection="1">
      <protection locked="0"/>
    </xf>
    <xf numFmtId="0" fontId="0" fillId="4" borderId="6" xfId="0" applyFill="1" applyBorder="1" applyProtection="1">
      <protection locked="0"/>
    </xf>
    <xf numFmtId="0" fontId="0" fillId="4" borderId="7" xfId="0" applyFill="1" applyBorder="1" applyProtection="1">
      <protection locked="0"/>
    </xf>
    <xf numFmtId="0" fontId="0" fillId="4" borderId="9" xfId="0" applyFill="1" applyBorder="1" applyProtection="1">
      <protection locked="0"/>
    </xf>
    <xf numFmtId="0" fontId="1" fillId="8" borderId="0" xfId="0" applyFont="1" applyFill="1" applyAlignment="1" applyProtection="1">
      <alignment horizontal="center" wrapText="1"/>
      <protection locked="0"/>
    </xf>
    <xf numFmtId="0" fontId="1" fillId="8" borderId="0" xfId="0" applyFont="1" applyFill="1" applyAlignment="1" applyProtection="1">
      <alignment wrapText="1"/>
      <protection locked="0"/>
    </xf>
    <xf numFmtId="0" fontId="1" fillId="14" borderId="0" xfId="0" applyFont="1" applyFill="1" applyProtection="1">
      <protection locked="0"/>
    </xf>
    <xf numFmtId="0" fontId="1" fillId="4" borderId="0" xfId="0" applyFont="1" applyFill="1" applyProtection="1">
      <protection locked="0"/>
    </xf>
    <xf numFmtId="0" fontId="0" fillId="4" borderId="0" xfId="0" applyFill="1" applyAlignment="1" applyProtection="1">
      <alignment horizontal="center"/>
      <protection locked="0"/>
    </xf>
    <xf numFmtId="0" fontId="0" fillId="4" borderId="0" xfId="0" applyFill="1" applyProtection="1">
      <protection locked="0"/>
    </xf>
    <xf numFmtId="0" fontId="0" fillId="7" borderId="0" xfId="0" applyFill="1" applyAlignment="1" applyProtection="1">
      <alignment horizontal="left" wrapText="1"/>
      <protection locked="0"/>
    </xf>
    <xf numFmtId="0" fontId="0" fillId="0" borderId="2" xfId="0" applyBorder="1" applyAlignment="1" applyProtection="1">
      <alignment horizontal="center" vertical="center" wrapText="1"/>
      <protection locked="0"/>
    </xf>
    <xf numFmtId="0" fontId="0" fillId="0" borderId="2" xfId="0" applyBorder="1" applyAlignment="1">
      <alignment horizontal="center" vertical="center" wrapText="1"/>
    </xf>
    <xf numFmtId="0" fontId="1" fillId="6" borderId="10" xfId="0" applyFont="1" applyFill="1" applyBorder="1" applyAlignment="1" applyProtection="1">
      <alignment horizontal="right" wrapText="1"/>
      <protection locked="0"/>
    </xf>
    <xf numFmtId="0" fontId="1" fillId="0" borderId="0" xfId="0" applyFont="1" applyAlignment="1">
      <alignment wrapText="1"/>
    </xf>
    <xf numFmtId="0" fontId="1" fillId="0" borderId="11" xfId="0" applyFont="1" applyBorder="1" applyAlignment="1">
      <alignment wrapText="1"/>
    </xf>
    <xf numFmtId="0" fontId="1" fillId="0" borderId="10" xfId="0" applyFont="1" applyBorder="1" applyAlignment="1">
      <alignment wrapText="1"/>
    </xf>
    <xf numFmtId="0" fontId="0" fillId="15" borderId="12" xfId="0" applyFill="1" applyBorder="1" applyProtection="1">
      <protection locked="0"/>
    </xf>
    <xf numFmtId="0" fontId="1" fillId="4" borderId="0" xfId="0" applyFont="1" applyFill="1" applyAlignment="1" applyProtection="1">
      <alignment wrapText="1"/>
      <protection locked="0"/>
    </xf>
    <xf numFmtId="0" fontId="1" fillId="6" borderId="0" xfId="0" applyFont="1" applyFill="1" applyAlignment="1" applyProtection="1">
      <alignment wrapText="1"/>
      <protection locked="0"/>
    </xf>
    <xf numFmtId="0" fontId="0" fillId="11" borderId="12" xfId="0" applyFill="1" applyBorder="1" applyProtection="1">
      <protection locked="0"/>
    </xf>
    <xf numFmtId="0" fontId="0" fillId="12" borderId="12" xfId="0" applyFill="1" applyBorder="1" applyProtection="1">
      <protection locked="0"/>
    </xf>
    <xf numFmtId="0" fontId="1" fillId="16" borderId="0" xfId="0" applyFont="1" applyFill="1" applyAlignment="1" applyProtection="1">
      <alignment wrapText="1"/>
      <protection locked="0"/>
    </xf>
    <xf numFmtId="0" fontId="0" fillId="16" borderId="0" xfId="0" applyFill="1" applyAlignment="1" applyProtection="1">
      <alignment wrapText="1"/>
      <protection locked="0"/>
    </xf>
  </cellXfs>
  <cellStyles count="1">
    <cellStyle name="Normal" xfId="0" builtinId="0"/>
  </cellStyles>
  <dxfs count="0"/>
  <tableStyles count="0" defaultTableStyle="TableStyleMedium2" defaultPivotStyle="PivotStyleLight16"/>
  <colors>
    <mruColors>
      <color rgb="FF21B1B1"/>
      <color rgb="FF1B771D"/>
      <color rgb="FFDE82D5"/>
      <color rgb="FF65B2FF"/>
      <color rgb="FF3399FF"/>
      <color rgb="FFF8E4F6"/>
      <color rgb="FFF7CEB7"/>
      <color rgb="FFFF5D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97591-7558-4868-BE77-A92CDE0A3E01}">
  <dimension ref="A1:A15"/>
  <sheetViews>
    <sheetView workbookViewId="0">
      <selection activeCell="X22" sqref="X22:Y22"/>
    </sheetView>
  </sheetViews>
  <sheetFormatPr defaultRowHeight="14.5" x14ac:dyDescent="0.35"/>
  <cols>
    <col min="1" max="1" width="36.54296875" bestFit="1" customWidth="1"/>
  </cols>
  <sheetData>
    <row r="1" spans="1:1" s="79" customFormat="1" x14ac:dyDescent="0.35">
      <c r="A1" s="78" t="s">
        <v>110</v>
      </c>
    </row>
    <row r="2" spans="1:1" s="79" customFormat="1" x14ac:dyDescent="0.35">
      <c r="A2" s="80" t="s">
        <v>116</v>
      </c>
    </row>
    <row r="3" spans="1:1" s="79" customFormat="1" x14ac:dyDescent="0.35">
      <c r="A3" s="79" t="s">
        <v>117</v>
      </c>
    </row>
    <row r="4" spans="1:1" s="79" customFormat="1" x14ac:dyDescent="0.35">
      <c r="A4" s="79" t="s">
        <v>111</v>
      </c>
    </row>
    <row r="5" spans="1:1" s="79" customFormat="1" x14ac:dyDescent="0.35">
      <c r="A5" s="79" t="s">
        <v>112</v>
      </c>
    </row>
    <row r="6" spans="1:1" s="79" customFormat="1" x14ac:dyDescent="0.35">
      <c r="A6" s="79" t="s">
        <v>120</v>
      </c>
    </row>
    <row r="7" spans="1:1" s="82" customFormat="1" x14ac:dyDescent="0.35">
      <c r="A7" s="81" t="s">
        <v>113</v>
      </c>
    </row>
    <row r="8" spans="1:1" s="82" customFormat="1" x14ac:dyDescent="0.35">
      <c r="A8" s="82" t="s">
        <v>121</v>
      </c>
    </row>
    <row r="9" spans="1:1" s="82" customFormat="1" x14ac:dyDescent="0.35">
      <c r="A9" s="82" t="s">
        <v>114</v>
      </c>
    </row>
    <row r="10" spans="1:1" s="85" customFormat="1" x14ac:dyDescent="0.35">
      <c r="A10" s="86" t="s">
        <v>118</v>
      </c>
    </row>
    <row r="11" spans="1:1" s="85" customFormat="1" x14ac:dyDescent="0.35">
      <c r="A11" s="87" t="s">
        <v>119</v>
      </c>
    </row>
    <row r="12" spans="1:1" s="85" customFormat="1" x14ac:dyDescent="0.35">
      <c r="A12" s="85" t="s">
        <v>122</v>
      </c>
    </row>
    <row r="13" spans="1:1" s="85" customFormat="1" x14ac:dyDescent="0.35">
      <c r="A13" s="85" t="s">
        <v>123</v>
      </c>
    </row>
    <row r="14" spans="1:1" s="84" customFormat="1" x14ac:dyDescent="0.35">
      <c r="A14" s="83" t="s">
        <v>115</v>
      </c>
    </row>
    <row r="15" spans="1:1" s="84" customFormat="1" x14ac:dyDescent="0.35">
      <c r="A15" s="84" t="s">
        <v>124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B749-939B-4BE8-B1B5-E36734CB6170}">
  <dimension ref="A1:GI107"/>
  <sheetViews>
    <sheetView tabSelected="1" topLeftCell="A8" zoomScale="85" zoomScaleNormal="85" workbookViewId="0">
      <selection activeCell="C19" sqref="C19:G19"/>
    </sheetView>
  </sheetViews>
  <sheetFormatPr defaultColWidth="8.7265625" defaultRowHeight="14.5" x14ac:dyDescent="0.35"/>
  <cols>
    <col min="1" max="1" width="10.54296875" style="3" customWidth="1"/>
    <col min="2" max="2" width="9.26953125" style="3" customWidth="1"/>
    <col min="3" max="16384" width="8.7265625" style="3"/>
  </cols>
  <sheetData>
    <row r="1" spans="1:191" s="4" customFormat="1" x14ac:dyDescent="0.35">
      <c r="A1" s="122" t="s">
        <v>0</v>
      </c>
      <c r="B1" s="122"/>
      <c r="C1" s="122"/>
      <c r="D1" s="122"/>
      <c r="E1" s="122"/>
      <c r="F1" s="122"/>
      <c r="G1" s="123"/>
      <c r="H1" s="1"/>
      <c r="I1" s="2"/>
      <c r="J1" s="2"/>
      <c r="K1" s="2"/>
      <c r="L1" s="2"/>
      <c r="M1" s="2"/>
      <c r="N1" s="2"/>
      <c r="O1" s="2"/>
      <c r="P1" s="2"/>
      <c r="Q1" s="2"/>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row>
    <row r="2" spans="1:191" s="4" customFormat="1" ht="57.65" customHeight="1" x14ac:dyDescent="0.35">
      <c r="A2" s="5" t="s">
        <v>1</v>
      </c>
      <c r="B2" s="2"/>
      <c r="C2" s="128" t="s">
        <v>2</v>
      </c>
      <c r="D2" s="129"/>
      <c r="E2" s="129"/>
      <c r="F2" s="129"/>
      <c r="G2" s="130"/>
      <c r="H2" s="2"/>
      <c r="I2" s="2"/>
      <c r="J2" s="2"/>
      <c r="K2" s="2"/>
      <c r="L2" s="2"/>
      <c r="M2" s="2"/>
      <c r="N2" s="2"/>
      <c r="O2" s="2"/>
      <c r="P2" s="2"/>
      <c r="Q2" s="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row>
    <row r="3" spans="1:191" s="4" customFormat="1" x14ac:dyDescent="0.35">
      <c r="A3" s="6" t="s">
        <v>3</v>
      </c>
      <c r="B3" s="2"/>
      <c r="C3" s="7"/>
      <c r="D3" s="7"/>
      <c r="E3" s="7"/>
      <c r="F3" s="7"/>
      <c r="G3" s="8"/>
      <c r="H3" s="2"/>
      <c r="I3" s="2"/>
      <c r="J3" s="2"/>
      <c r="K3" s="2"/>
      <c r="L3" s="2"/>
      <c r="M3" s="2"/>
      <c r="N3" s="2"/>
      <c r="O3" s="2"/>
      <c r="P3" s="2"/>
      <c r="Q3" s="2"/>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row>
    <row r="4" spans="1:191" s="4" customFormat="1" ht="28" customHeight="1" x14ac:dyDescent="0.35">
      <c r="A4" s="5" t="s">
        <v>4</v>
      </c>
      <c r="B4" s="2"/>
      <c r="C4" s="124"/>
      <c r="D4" s="124"/>
      <c r="E4" s="124"/>
      <c r="F4" s="124"/>
      <c r="G4" s="124"/>
      <c r="H4" s="2"/>
      <c r="I4" s="2"/>
      <c r="J4" s="2"/>
      <c r="K4" s="2"/>
      <c r="L4" s="2"/>
      <c r="M4" s="2"/>
      <c r="N4" s="2"/>
      <c r="O4" s="2"/>
      <c r="P4" s="2"/>
      <c r="Q4" s="2"/>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row>
    <row r="5" spans="1:191" s="4" customFormat="1" ht="30.65" customHeight="1" x14ac:dyDescent="0.35">
      <c r="A5" s="5" t="s">
        <v>5</v>
      </c>
      <c r="B5" s="2"/>
      <c r="C5" s="124"/>
      <c r="D5" s="124"/>
      <c r="E5" s="124"/>
      <c r="F5" s="124"/>
      <c r="G5" s="124"/>
      <c r="H5" s="2"/>
      <c r="I5" s="2"/>
      <c r="J5" s="2"/>
      <c r="K5" s="2"/>
      <c r="L5" s="2"/>
      <c r="M5" s="2"/>
      <c r="N5" s="2"/>
      <c r="O5" s="2"/>
      <c r="P5" s="2"/>
      <c r="Q5" s="2"/>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row>
    <row r="6" spans="1:191" s="4" customFormat="1" ht="29.15" customHeight="1" x14ac:dyDescent="0.35">
      <c r="A6" s="5" t="s">
        <v>6</v>
      </c>
      <c r="B6" s="2"/>
      <c r="C6" s="124"/>
      <c r="D6" s="124"/>
      <c r="E6" s="124"/>
      <c r="F6" s="124"/>
      <c r="G6" s="124"/>
      <c r="H6" s="2"/>
      <c r="I6" s="2"/>
      <c r="J6" s="2"/>
      <c r="K6" s="2"/>
      <c r="L6" s="2"/>
      <c r="M6" s="2"/>
      <c r="N6" s="2"/>
      <c r="O6" s="2"/>
      <c r="P6" s="2"/>
      <c r="Q6" s="2"/>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row>
    <row r="7" spans="1:191" s="4" customFormat="1" x14ac:dyDescent="0.35">
      <c r="A7" s="6" t="s">
        <v>7</v>
      </c>
      <c r="B7" s="2"/>
      <c r="C7" s="2"/>
      <c r="D7" s="2"/>
      <c r="E7" s="2"/>
      <c r="F7" s="2"/>
      <c r="G7" s="9"/>
      <c r="H7" s="2"/>
      <c r="I7" s="2"/>
      <c r="J7" s="2"/>
      <c r="K7" s="2"/>
      <c r="L7" s="2"/>
      <c r="M7" s="2"/>
      <c r="N7" s="2"/>
      <c r="O7" s="2"/>
      <c r="P7" s="2"/>
      <c r="Q7" s="2"/>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row>
    <row r="8" spans="1:191" s="4" customFormat="1" ht="43" customHeight="1" x14ac:dyDescent="0.35">
      <c r="A8" s="135" t="s">
        <v>8</v>
      </c>
      <c r="B8" s="136"/>
      <c r="C8" s="125"/>
      <c r="D8" s="126"/>
      <c r="E8" s="126"/>
      <c r="F8" s="126"/>
      <c r="G8" s="127"/>
      <c r="H8" s="2"/>
      <c r="I8" s="2"/>
      <c r="J8" s="2"/>
      <c r="K8" s="2"/>
      <c r="L8" s="2"/>
      <c r="M8" s="2"/>
      <c r="N8" s="2"/>
      <c r="O8" s="2"/>
      <c r="P8" s="2"/>
      <c r="Q8" s="2"/>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row>
    <row r="9" spans="1:191" s="4" customFormat="1" ht="42" customHeight="1" x14ac:dyDescent="0.35">
      <c r="A9" s="135" t="s">
        <v>9</v>
      </c>
      <c r="B9" s="136"/>
      <c r="C9" s="125"/>
      <c r="D9" s="126"/>
      <c r="E9" s="126"/>
      <c r="F9" s="126"/>
      <c r="G9" s="127"/>
      <c r="H9" s="2"/>
      <c r="I9" s="2"/>
      <c r="J9" s="2"/>
      <c r="K9" s="2"/>
      <c r="L9" s="2"/>
      <c r="M9" s="2"/>
      <c r="N9" s="2"/>
      <c r="O9" s="2"/>
      <c r="P9" s="2"/>
      <c r="Q9" s="2"/>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row>
    <row r="10" spans="1:191" s="4" customFormat="1" ht="29.15" customHeight="1" x14ac:dyDescent="0.35">
      <c r="A10" s="131" t="s">
        <v>10</v>
      </c>
      <c r="B10" s="131"/>
      <c r="C10" s="137"/>
      <c r="D10" s="138"/>
      <c r="E10" s="138"/>
      <c r="F10" s="138"/>
      <c r="G10" s="139"/>
      <c r="H10" s="154" t="s">
        <v>11</v>
      </c>
      <c r="I10" s="155"/>
      <c r="J10" s="155"/>
      <c r="K10" s="155"/>
      <c r="L10" s="155"/>
      <c r="M10" s="2"/>
      <c r="N10" s="2"/>
      <c r="O10" s="2"/>
      <c r="P10" s="2"/>
      <c r="Q10" s="2"/>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row>
    <row r="11" spans="1:191" s="4" customFormat="1" ht="29.15" customHeight="1" x14ac:dyDescent="0.35">
      <c r="A11" s="131" t="s">
        <v>12</v>
      </c>
      <c r="B11" s="131"/>
      <c r="C11" s="137"/>
      <c r="D11" s="138"/>
      <c r="E11" s="138"/>
      <c r="F11" s="138"/>
      <c r="G11" s="139"/>
      <c r="H11" s="2"/>
      <c r="I11" s="2"/>
      <c r="J11" s="2"/>
      <c r="K11" s="2"/>
      <c r="L11" s="2"/>
      <c r="M11" s="2"/>
      <c r="N11" s="2"/>
      <c r="O11" s="2"/>
      <c r="P11" s="2"/>
      <c r="Q11" s="2"/>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row>
    <row r="12" spans="1:191" s="4" customFormat="1" ht="32.5" customHeight="1" x14ac:dyDescent="0.35">
      <c r="A12" s="131" t="s">
        <v>13</v>
      </c>
      <c r="B12" s="131"/>
      <c r="C12" s="137"/>
      <c r="D12" s="138"/>
      <c r="E12" s="138"/>
      <c r="F12" s="138"/>
      <c r="G12" s="139"/>
      <c r="H12" s="2"/>
      <c r="I12" s="2"/>
      <c r="J12" s="2"/>
      <c r="K12" s="2"/>
      <c r="L12" s="2"/>
      <c r="M12" s="2"/>
      <c r="N12" s="2"/>
      <c r="O12" s="2"/>
      <c r="P12" s="2"/>
      <c r="Q12" s="2"/>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row>
    <row r="13" spans="1:191" s="4" customFormat="1" ht="41.5" customHeight="1" x14ac:dyDescent="0.35">
      <c r="A13" s="135" t="s">
        <v>14</v>
      </c>
      <c r="B13" s="136"/>
      <c r="C13" s="137"/>
      <c r="D13" s="138"/>
      <c r="E13" s="138"/>
      <c r="F13" s="138"/>
      <c r="G13" s="139"/>
      <c r="H13" s="2"/>
      <c r="I13" s="2"/>
      <c r="J13" s="2"/>
      <c r="K13" s="2"/>
      <c r="L13" s="2"/>
      <c r="M13" s="2"/>
      <c r="N13" s="2"/>
      <c r="O13" s="2"/>
      <c r="P13" s="2"/>
      <c r="Q13" s="2"/>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row>
    <row r="14" spans="1:191" s="4" customFormat="1" ht="28" customHeight="1" x14ac:dyDescent="0.35">
      <c r="A14" s="135" t="s">
        <v>15</v>
      </c>
      <c r="B14" s="136"/>
      <c r="C14" s="140"/>
      <c r="D14" s="133"/>
      <c r="E14" s="133"/>
      <c r="F14" s="133"/>
      <c r="G14" s="134"/>
      <c r="H14" s="2"/>
      <c r="I14" s="2"/>
      <c r="J14" s="2"/>
      <c r="K14" s="2"/>
      <c r="L14" s="2"/>
      <c r="M14" s="2"/>
      <c r="N14" s="2"/>
      <c r="O14" s="2"/>
      <c r="P14" s="2"/>
      <c r="Q14" s="2"/>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row>
    <row r="15" spans="1:191" s="4" customFormat="1" ht="29.15" customHeight="1" x14ac:dyDescent="0.35">
      <c r="A15" s="131" t="s">
        <v>16</v>
      </c>
      <c r="B15" s="131"/>
      <c r="C15" s="132"/>
      <c r="D15" s="133"/>
      <c r="E15" s="133"/>
      <c r="F15" s="133"/>
      <c r="G15" s="134"/>
      <c r="H15" s="2"/>
      <c r="I15" s="2"/>
      <c r="J15" s="2"/>
      <c r="K15" s="2"/>
      <c r="L15" s="2"/>
      <c r="M15" s="2"/>
      <c r="N15" s="2"/>
      <c r="O15" s="2"/>
      <c r="P15" s="2"/>
      <c r="Q15" s="2"/>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row>
    <row r="16" spans="1:191" s="4" customFormat="1" ht="29.15" customHeight="1" x14ac:dyDescent="0.35">
      <c r="A16" s="131" t="s">
        <v>17</v>
      </c>
      <c r="B16" s="141"/>
      <c r="C16" s="132"/>
      <c r="D16" s="133"/>
      <c r="E16" s="133"/>
      <c r="F16" s="133"/>
      <c r="G16" s="134"/>
      <c r="H16" s="2"/>
      <c r="I16" s="2"/>
      <c r="J16" s="2"/>
      <c r="K16" s="2"/>
      <c r="L16" s="2"/>
      <c r="M16" s="2"/>
      <c r="N16" s="2"/>
      <c r="O16" s="2"/>
      <c r="P16" s="2"/>
      <c r="Q16" s="2"/>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row>
    <row r="17" spans="1:191" s="4" customFormat="1" ht="53" customHeight="1" x14ac:dyDescent="0.35">
      <c r="A17" s="5" t="s">
        <v>18</v>
      </c>
      <c r="B17" s="5"/>
      <c r="C17" s="75" t="s">
        <v>19</v>
      </c>
      <c r="D17" s="76"/>
      <c r="E17" s="171" t="s">
        <v>125</v>
      </c>
      <c r="F17" s="172"/>
      <c r="G17" s="77"/>
      <c r="H17" s="2"/>
      <c r="I17" s="2"/>
      <c r="J17" s="2"/>
      <c r="K17" s="2"/>
      <c r="L17" s="2"/>
      <c r="M17" s="2"/>
      <c r="N17" s="2"/>
      <c r="O17" s="2"/>
      <c r="P17" s="2"/>
      <c r="Q17" s="2"/>
      <c r="R17" s="3"/>
      <c r="S17" s="3"/>
      <c r="T17" s="3"/>
      <c r="U17" s="3"/>
      <c r="V17" s="3"/>
      <c r="W17" s="3"/>
      <c r="X17" s="3"/>
      <c r="Y17" s="3"/>
      <c r="Z17" s="3"/>
      <c r="AA17" s="3"/>
      <c r="AB17" s="3"/>
      <c r="AC17" s="3"/>
      <c r="AD17" s="3"/>
      <c r="AE17" s="3"/>
      <c r="AF17" s="88"/>
      <c r="AG17" s="3" t="s">
        <v>20</v>
      </c>
      <c r="AH17" s="3" t="s">
        <v>128</v>
      </c>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row>
    <row r="18" spans="1:191" s="4" customFormat="1" ht="31" customHeight="1" x14ac:dyDescent="0.35">
      <c r="A18" s="131" t="s">
        <v>21</v>
      </c>
      <c r="B18" s="131"/>
      <c r="C18" s="132"/>
      <c r="D18" s="133"/>
      <c r="E18" s="133"/>
      <c r="F18" s="133"/>
      <c r="G18" s="134"/>
      <c r="H18" s="2"/>
      <c r="I18" s="2"/>
      <c r="J18" s="2"/>
      <c r="K18" s="2"/>
      <c r="L18" s="2"/>
      <c r="M18" s="2"/>
      <c r="N18" s="2"/>
      <c r="O18" s="2"/>
      <c r="P18" s="2"/>
      <c r="Q18" s="2"/>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row>
    <row r="19" spans="1:191" s="4" customFormat="1" ht="31" customHeight="1" x14ac:dyDescent="0.35">
      <c r="A19" s="131" t="s">
        <v>22</v>
      </c>
      <c r="B19" s="141"/>
      <c r="C19" s="153"/>
      <c r="D19" s="133"/>
      <c r="E19" s="133"/>
      <c r="F19" s="133"/>
      <c r="G19" s="134"/>
      <c r="H19" s="2"/>
      <c r="I19" s="2"/>
      <c r="J19" s="2"/>
      <c r="K19" s="2"/>
      <c r="L19" s="2"/>
      <c r="M19" s="2"/>
      <c r="N19" s="2"/>
      <c r="O19" s="2"/>
      <c r="P19" s="2"/>
      <c r="Q19" s="2"/>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row>
    <row r="20" spans="1:191" s="4" customFormat="1" x14ac:dyDescent="0.35">
      <c r="A20" s="151" t="s">
        <v>23</v>
      </c>
      <c r="B20" s="152"/>
      <c r="C20" s="142"/>
      <c r="D20" s="143"/>
      <c r="E20" s="143"/>
      <c r="F20" s="143"/>
      <c r="G20" s="144"/>
      <c r="H20" s="2"/>
      <c r="I20" s="2"/>
      <c r="J20" s="2"/>
      <c r="K20" s="2"/>
      <c r="L20" s="2"/>
      <c r="M20" s="2"/>
      <c r="N20" s="2"/>
      <c r="O20" s="2"/>
      <c r="P20" s="2"/>
      <c r="Q20" s="2"/>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row>
    <row r="21" spans="1:191" s="4" customFormat="1" x14ac:dyDescent="0.35">
      <c r="A21" s="151"/>
      <c r="B21" s="152"/>
      <c r="C21" s="145"/>
      <c r="D21" s="146"/>
      <c r="E21" s="146"/>
      <c r="F21" s="146"/>
      <c r="G21" s="147"/>
      <c r="H21" s="2"/>
      <c r="I21" s="2"/>
      <c r="J21" s="2"/>
      <c r="K21" s="2"/>
      <c r="L21" s="2"/>
      <c r="M21" s="2"/>
      <c r="N21" s="2"/>
      <c r="O21" s="2"/>
      <c r="P21" s="2"/>
      <c r="Q21" s="2"/>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row>
    <row r="22" spans="1:191" s="4" customFormat="1" x14ac:dyDescent="0.35">
      <c r="A22" s="151"/>
      <c r="B22" s="152"/>
      <c r="C22" s="148"/>
      <c r="D22" s="149"/>
      <c r="E22" s="149"/>
      <c r="F22" s="149"/>
      <c r="G22" s="150"/>
      <c r="H22" s="2"/>
      <c r="I22" s="2"/>
      <c r="J22" s="2"/>
      <c r="K22" s="2"/>
      <c r="L22" s="2"/>
      <c r="M22" s="2"/>
      <c r="N22" s="2"/>
      <c r="O22" s="2"/>
      <c r="P22" s="2"/>
      <c r="Q22" s="2"/>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row>
    <row r="23" spans="1:191" s="4" customFormat="1" x14ac:dyDescent="0.35">
      <c r="A23" s="5"/>
      <c r="B23" s="5"/>
      <c r="C23" s="2"/>
      <c r="D23" s="2"/>
      <c r="E23" s="2"/>
      <c r="F23" s="2"/>
      <c r="G23" s="2"/>
      <c r="H23" s="2"/>
      <c r="I23" s="2"/>
      <c r="J23" s="2"/>
      <c r="K23" s="2"/>
      <c r="L23" s="2"/>
      <c r="M23" s="2"/>
      <c r="N23" s="2"/>
      <c r="O23" s="2"/>
      <c r="P23" s="2"/>
      <c r="Q23" s="2"/>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row>
    <row r="24" spans="1:191" s="4" customFormat="1" x14ac:dyDescent="0.35">
      <c r="A24" s="5"/>
      <c r="B24" s="5"/>
      <c r="C24" s="6" t="s">
        <v>24</v>
      </c>
      <c r="D24" s="2"/>
      <c r="E24" s="2"/>
      <c r="F24" s="2"/>
      <c r="G24" s="2"/>
      <c r="H24" s="2"/>
      <c r="I24" s="2"/>
      <c r="J24" s="2"/>
      <c r="K24" s="6" t="s">
        <v>25</v>
      </c>
      <c r="L24" s="2"/>
      <c r="M24" s="2"/>
      <c r="N24" s="2"/>
      <c r="O24" s="2"/>
      <c r="P24" s="2"/>
      <c r="Q24" s="2"/>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row>
    <row r="25" spans="1:191" s="4" customFormat="1" x14ac:dyDescent="0.35">
      <c r="A25" s="2" t="s">
        <v>26</v>
      </c>
      <c r="B25" s="2"/>
      <c r="C25" s="132" t="s">
        <v>27</v>
      </c>
      <c r="D25" s="134"/>
      <c r="E25" s="132" t="s">
        <v>28</v>
      </c>
      <c r="F25" s="134"/>
      <c r="G25" s="132" t="s">
        <v>29</v>
      </c>
      <c r="H25" s="133"/>
      <c r="I25" s="134"/>
      <c r="J25" s="2"/>
      <c r="K25" s="132" t="s">
        <v>27</v>
      </c>
      <c r="L25" s="134"/>
      <c r="M25" s="132" t="s">
        <v>28</v>
      </c>
      <c r="N25" s="134"/>
      <c r="O25" s="132" t="s">
        <v>29</v>
      </c>
      <c r="P25" s="133"/>
      <c r="Q25" s="134"/>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row>
    <row r="26" spans="1:191" s="4" customFormat="1" x14ac:dyDescent="0.35">
      <c r="A26" s="2" t="s">
        <v>30</v>
      </c>
      <c r="B26" s="2"/>
      <c r="C26" s="132" t="s">
        <v>27</v>
      </c>
      <c r="D26" s="134"/>
      <c r="E26" s="132" t="s">
        <v>28</v>
      </c>
      <c r="F26" s="134"/>
      <c r="G26" s="132" t="s">
        <v>29</v>
      </c>
      <c r="H26" s="133"/>
      <c r="I26" s="134"/>
      <c r="J26" s="2"/>
      <c r="K26" s="132" t="s">
        <v>27</v>
      </c>
      <c r="L26" s="134"/>
      <c r="M26" s="132" t="s">
        <v>28</v>
      </c>
      <c r="N26" s="134"/>
      <c r="O26" s="132" t="s">
        <v>29</v>
      </c>
      <c r="P26" s="133"/>
      <c r="Q26" s="134"/>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row>
    <row r="27" spans="1:191" s="4" customFormat="1" x14ac:dyDescent="0.35">
      <c r="A27" s="2"/>
      <c r="B27" s="2"/>
      <c r="C27" s="2"/>
      <c r="D27" s="2"/>
      <c r="E27" s="2"/>
      <c r="F27" s="2"/>
      <c r="G27" s="2"/>
      <c r="H27" s="2"/>
      <c r="I27" s="2"/>
      <c r="J27" s="2"/>
      <c r="K27" s="2"/>
      <c r="L27" s="2"/>
      <c r="M27" s="2"/>
      <c r="N27" s="2"/>
      <c r="O27" s="2"/>
      <c r="P27" s="2"/>
      <c r="Q27" s="2"/>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row>
    <row r="28" spans="1:191" s="11" customFormat="1" x14ac:dyDescent="0.35">
      <c r="A28" s="10" t="s">
        <v>31</v>
      </c>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row>
    <row r="29" spans="1:191" ht="32.15" customHeight="1" x14ac:dyDescent="0.35">
      <c r="A29" s="11"/>
      <c r="B29" s="11"/>
      <c r="C29" s="12" t="s">
        <v>24</v>
      </c>
      <c r="D29" s="13"/>
      <c r="E29" s="13"/>
      <c r="F29" s="13"/>
      <c r="G29" s="13"/>
      <c r="H29" s="14"/>
      <c r="I29" s="11"/>
      <c r="J29" s="11"/>
      <c r="K29" s="15" t="s">
        <v>25</v>
      </c>
      <c r="L29" s="16"/>
      <c r="M29" s="16"/>
      <c r="N29" s="16"/>
      <c r="O29" s="16"/>
      <c r="P29" s="17"/>
      <c r="Q29" s="11"/>
    </row>
    <row r="30" spans="1:191" ht="14.5" customHeight="1" x14ac:dyDescent="0.35">
      <c r="A30" s="11"/>
      <c r="B30" s="11"/>
      <c r="C30" s="11"/>
      <c r="D30" s="11"/>
      <c r="E30" s="11"/>
      <c r="F30" s="11"/>
      <c r="G30" s="11"/>
      <c r="H30" s="11"/>
      <c r="I30" s="18"/>
      <c r="J30" s="168"/>
      <c r="K30" s="168"/>
      <c r="L30" s="168"/>
      <c r="M30" s="168"/>
      <c r="N30" s="168"/>
      <c r="O30" s="168"/>
      <c r="P30" s="169"/>
      <c r="Q30" s="11"/>
      <c r="X30" s="19"/>
    </row>
    <row r="31" spans="1:191" x14ac:dyDescent="0.35">
      <c r="A31" s="11"/>
      <c r="B31" s="11"/>
      <c r="C31" s="20" t="s">
        <v>32</v>
      </c>
      <c r="D31" s="20" t="s">
        <v>33</v>
      </c>
      <c r="E31" s="20" t="s">
        <v>34</v>
      </c>
      <c r="F31" s="20" t="s">
        <v>35</v>
      </c>
      <c r="G31" s="20" t="s">
        <v>36</v>
      </c>
      <c r="H31" s="20" t="s">
        <v>37</v>
      </c>
      <c r="I31" s="18"/>
      <c r="J31" s="11"/>
      <c r="K31" s="20" t="s">
        <v>32</v>
      </c>
      <c r="L31" s="20" t="s">
        <v>33</v>
      </c>
      <c r="M31" s="20" t="s">
        <v>34</v>
      </c>
      <c r="N31" s="20" t="s">
        <v>35</v>
      </c>
      <c r="O31" s="20" t="s">
        <v>36</v>
      </c>
      <c r="P31" s="20" t="s">
        <v>37</v>
      </c>
      <c r="Q31" s="10"/>
    </row>
    <row r="32" spans="1:191" s="11" customFormat="1" ht="29.5" customHeight="1" x14ac:dyDescent="0.35">
      <c r="A32" s="93" t="s">
        <v>38</v>
      </c>
      <c r="B32" s="94"/>
      <c r="C32" s="22" t="s">
        <v>2</v>
      </c>
      <c r="D32" s="23"/>
      <c r="E32" s="23"/>
      <c r="F32" s="23"/>
      <c r="G32" s="23"/>
      <c r="H32" s="23"/>
      <c r="I32" s="89" t="s">
        <v>39</v>
      </c>
      <c r="K32" s="24"/>
      <c r="L32" s="24"/>
      <c r="M32" s="24"/>
      <c r="N32" s="24"/>
      <c r="O32" s="24"/>
      <c r="P32" s="24"/>
      <c r="Q32" s="89" t="s">
        <v>39</v>
      </c>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row>
    <row r="33" spans="1:191" ht="29.5" customHeight="1" x14ac:dyDescent="0.35">
      <c r="A33" s="93" t="s">
        <v>40</v>
      </c>
      <c r="B33" s="94"/>
      <c r="C33" s="23"/>
      <c r="D33" s="23"/>
      <c r="E33" s="23"/>
      <c r="F33" s="23"/>
      <c r="G33" s="23"/>
      <c r="H33" s="23"/>
      <c r="I33" s="89"/>
      <c r="J33" s="11"/>
      <c r="K33" s="24"/>
      <c r="L33" s="24"/>
      <c r="M33" s="24"/>
      <c r="N33" s="24"/>
      <c r="O33" s="24"/>
      <c r="P33" s="24"/>
      <c r="Q33" s="89"/>
    </row>
    <row r="34" spans="1:191" ht="28" customHeight="1" x14ac:dyDescent="0.35">
      <c r="A34" s="93" t="s">
        <v>41</v>
      </c>
      <c r="B34" s="94"/>
      <c r="C34" s="23"/>
      <c r="D34" s="23"/>
      <c r="E34" s="23"/>
      <c r="F34" s="23"/>
      <c r="G34" s="23"/>
      <c r="H34" s="23"/>
      <c r="I34" s="89"/>
      <c r="J34" s="11"/>
      <c r="K34" s="24"/>
      <c r="L34" s="24"/>
      <c r="M34" s="24"/>
      <c r="N34" s="24"/>
      <c r="O34" s="24"/>
      <c r="P34" s="24"/>
      <c r="Q34" s="89"/>
    </row>
    <row r="35" spans="1:191" ht="34" customHeight="1" x14ac:dyDescent="0.35">
      <c r="A35" s="93" t="s">
        <v>42</v>
      </c>
      <c r="B35" s="94"/>
      <c r="C35" s="60">
        <f t="shared" ref="C35:H35" si="0">C33-C34</f>
        <v>0</v>
      </c>
      <c r="D35" s="60">
        <f t="shared" si="0"/>
        <v>0</v>
      </c>
      <c r="E35" s="60">
        <f t="shared" si="0"/>
        <v>0</v>
      </c>
      <c r="F35" s="60">
        <f t="shared" si="0"/>
        <v>0</v>
      </c>
      <c r="G35" s="60">
        <f t="shared" si="0"/>
        <v>0</v>
      </c>
      <c r="H35" s="60">
        <f t="shared" si="0"/>
        <v>0</v>
      </c>
      <c r="I35" s="66">
        <f>AVERAGE(C35:H35)</f>
        <v>0</v>
      </c>
      <c r="J35" s="11"/>
      <c r="K35" s="61">
        <f t="shared" ref="K35:P35" si="1">K33-K34</f>
        <v>0</v>
      </c>
      <c r="L35" s="61">
        <f t="shared" si="1"/>
        <v>0</v>
      </c>
      <c r="M35" s="61">
        <f t="shared" si="1"/>
        <v>0</v>
      </c>
      <c r="N35" s="61">
        <f t="shared" si="1"/>
        <v>0</v>
      </c>
      <c r="O35" s="61">
        <f t="shared" si="1"/>
        <v>0</v>
      </c>
      <c r="P35" s="61">
        <f t="shared" si="1"/>
        <v>0</v>
      </c>
      <c r="Q35" s="67">
        <f>AVERAGE(K35:P35)</f>
        <v>0</v>
      </c>
    </row>
    <row r="36" spans="1:191" ht="34" customHeight="1" x14ac:dyDescent="0.35">
      <c r="A36" s="21"/>
      <c r="B36" s="21"/>
      <c r="C36" s="11"/>
      <c r="D36" s="11"/>
      <c r="E36" s="11"/>
      <c r="F36" s="11"/>
      <c r="G36" s="11"/>
      <c r="H36" s="11"/>
      <c r="I36" s="11"/>
      <c r="J36" s="11"/>
      <c r="K36" s="11"/>
      <c r="L36" s="11"/>
      <c r="M36" s="11"/>
      <c r="N36" s="11"/>
      <c r="O36" s="11"/>
      <c r="P36" s="11"/>
      <c r="Q36" s="11"/>
    </row>
    <row r="37" spans="1:191" ht="36.65" customHeight="1" x14ac:dyDescent="0.35">
      <c r="A37" s="92" t="s">
        <v>43</v>
      </c>
      <c r="B37" s="92"/>
      <c r="C37" s="11"/>
      <c r="D37" s="11"/>
      <c r="E37" s="11"/>
      <c r="F37" s="11"/>
      <c r="G37" s="11"/>
      <c r="H37" s="11"/>
      <c r="I37" s="89" t="s">
        <v>44</v>
      </c>
      <c r="J37" s="11"/>
      <c r="K37" s="11"/>
      <c r="L37" s="11"/>
      <c r="M37" s="11"/>
      <c r="N37" s="11"/>
      <c r="O37" s="11"/>
      <c r="P37" s="11"/>
      <c r="Q37" s="89" t="s">
        <v>44</v>
      </c>
    </row>
    <row r="38" spans="1:191" s="11" customFormat="1" ht="40" customHeight="1" x14ac:dyDescent="0.35">
      <c r="A38" s="90" t="s">
        <v>45</v>
      </c>
      <c r="B38" s="91"/>
      <c r="C38" s="26"/>
      <c r="D38" s="26"/>
      <c r="E38" s="26"/>
      <c r="F38" s="26"/>
      <c r="G38" s="26"/>
      <c r="H38" s="26"/>
      <c r="I38" s="89"/>
      <c r="K38" s="27"/>
      <c r="L38" s="27"/>
      <c r="M38" s="27"/>
      <c r="N38" s="27"/>
      <c r="O38" s="27"/>
      <c r="P38" s="27"/>
      <c r="Q38" s="89"/>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row>
    <row r="39" spans="1:191" ht="41.5" customHeight="1" x14ac:dyDescent="0.35">
      <c r="A39" s="90" t="s">
        <v>46</v>
      </c>
      <c r="B39" s="91"/>
      <c r="C39" s="60">
        <f t="shared" ref="C39:H39" si="2">C38-C34</f>
        <v>0</v>
      </c>
      <c r="D39" s="60">
        <f t="shared" si="2"/>
        <v>0</v>
      </c>
      <c r="E39" s="60">
        <f t="shared" si="2"/>
        <v>0</v>
      </c>
      <c r="F39" s="60">
        <f t="shared" si="2"/>
        <v>0</v>
      </c>
      <c r="G39" s="60">
        <f t="shared" si="2"/>
        <v>0</v>
      </c>
      <c r="H39" s="60">
        <f t="shared" si="2"/>
        <v>0</v>
      </c>
      <c r="I39" s="66">
        <f>AVERAGE(C39:H39)</f>
        <v>0</v>
      </c>
      <c r="J39" s="11"/>
      <c r="K39" s="61">
        <f t="shared" ref="K39:P39" si="3">K38-K34</f>
        <v>0</v>
      </c>
      <c r="L39" s="61">
        <f t="shared" si="3"/>
        <v>0</v>
      </c>
      <c r="M39" s="61">
        <f t="shared" si="3"/>
        <v>0</v>
      </c>
      <c r="N39" s="61">
        <f t="shared" si="3"/>
        <v>0</v>
      </c>
      <c r="O39" s="61">
        <f t="shared" si="3"/>
        <v>0</v>
      </c>
      <c r="P39" s="61">
        <f t="shared" si="3"/>
        <v>0</v>
      </c>
      <c r="Q39" s="67">
        <f>AVERAGE(K39:P39)</f>
        <v>0</v>
      </c>
    </row>
    <row r="40" spans="1:191" s="11" customFormat="1" x14ac:dyDescent="0.35">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row>
    <row r="41" spans="1:191" x14ac:dyDescent="0.35">
      <c r="A41" s="10" t="s">
        <v>47</v>
      </c>
      <c r="B41" s="11"/>
      <c r="C41" s="11"/>
      <c r="D41" s="11"/>
      <c r="E41" s="11"/>
      <c r="F41" s="11"/>
      <c r="G41" s="11"/>
      <c r="H41" s="11"/>
      <c r="I41" s="69">
        <f>AVERAGE(I35,I39)</f>
        <v>0</v>
      </c>
      <c r="J41" s="11"/>
      <c r="K41" s="11"/>
      <c r="L41" s="11"/>
      <c r="M41" s="11"/>
      <c r="N41" s="11"/>
      <c r="O41" s="11"/>
      <c r="P41" s="11"/>
      <c r="Q41" s="68">
        <f>AVERAGE(Q35,Q39)</f>
        <v>0</v>
      </c>
    </row>
    <row r="42" spans="1:191" s="11" customFormat="1" ht="26.5" customHeight="1" x14ac:dyDescent="0.35">
      <c r="A42" s="90" t="s">
        <v>48</v>
      </c>
      <c r="B42" s="90"/>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row>
    <row r="43" spans="1:191" s="29" customFormat="1" x14ac:dyDescent="0.35">
      <c r="A43" s="28" t="s">
        <v>49</v>
      </c>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row>
    <row r="44" spans="1:191" s="29" customFormat="1" x14ac:dyDescent="0.35">
      <c r="C44" s="30"/>
      <c r="D44" s="31"/>
      <c r="E44" s="31"/>
      <c r="F44" s="31"/>
      <c r="G44" s="31"/>
      <c r="H44" s="32"/>
      <c r="K44" s="33"/>
      <c r="L44" s="34"/>
      <c r="M44" s="34"/>
      <c r="N44" s="34"/>
      <c r="O44" s="34"/>
      <c r="P44" s="35"/>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row>
    <row r="45" spans="1:191" s="29" customFormat="1" x14ac:dyDescent="0.35">
      <c r="A45" s="28"/>
      <c r="B45" s="28"/>
      <c r="C45" s="36" t="s">
        <v>24</v>
      </c>
      <c r="D45" s="37"/>
      <c r="E45" s="38"/>
      <c r="F45" s="38"/>
      <c r="G45" s="38"/>
      <c r="H45" s="39"/>
      <c r="K45" s="40" t="s">
        <v>25</v>
      </c>
      <c r="L45" s="41"/>
      <c r="M45" s="41"/>
      <c r="N45" s="41"/>
      <c r="O45" s="41"/>
      <c r="P45" s="42"/>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row>
    <row r="46" spans="1:191" s="29" customFormat="1" x14ac:dyDescent="0.35">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row>
    <row r="47" spans="1:191" s="29" customFormat="1" x14ac:dyDescent="0.35">
      <c r="C47" s="28" t="s">
        <v>32</v>
      </c>
      <c r="D47" s="28" t="s">
        <v>33</v>
      </c>
      <c r="E47" s="28" t="s">
        <v>34</v>
      </c>
      <c r="F47" s="28" t="s">
        <v>35</v>
      </c>
      <c r="G47" s="28" t="s">
        <v>36</v>
      </c>
      <c r="H47" s="28" t="s">
        <v>37</v>
      </c>
      <c r="I47" s="28"/>
      <c r="J47" s="28"/>
      <c r="K47" s="28" t="s">
        <v>32</v>
      </c>
      <c r="L47" s="28" t="s">
        <v>33</v>
      </c>
      <c r="M47" s="28" t="s">
        <v>34</v>
      </c>
      <c r="N47" s="28" t="s">
        <v>35</v>
      </c>
      <c r="O47" s="28" t="s">
        <v>36</v>
      </c>
      <c r="P47" s="28" t="s">
        <v>37</v>
      </c>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row>
    <row r="48" spans="1:191" s="29" customFormat="1" ht="26.5" customHeight="1" x14ac:dyDescent="0.35">
      <c r="A48" s="170" t="s">
        <v>50</v>
      </c>
      <c r="B48" s="170"/>
      <c r="C48" s="23"/>
      <c r="D48" s="23"/>
      <c r="E48" s="23"/>
      <c r="F48" s="23"/>
      <c r="G48" s="23"/>
      <c r="H48" s="23"/>
      <c r="K48" s="24"/>
      <c r="L48" s="24"/>
      <c r="M48" s="24"/>
      <c r="N48" s="24"/>
      <c r="O48" s="24"/>
      <c r="P48" s="24"/>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row>
    <row r="49" spans="1:191" s="29" customFormat="1" x14ac:dyDescent="0.35">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row>
    <row r="50" spans="1:191" s="29" customFormat="1" ht="27.65" customHeight="1" x14ac:dyDescent="0.35">
      <c r="A50" s="97" t="s">
        <v>51</v>
      </c>
      <c r="B50" s="97"/>
      <c r="H50" s="69" t="e">
        <f>AVERAGE(C48:H48)</f>
        <v>#DIV/0!</v>
      </c>
      <c r="P50" s="70" t="e">
        <f>AVERAGE(K48:P48)</f>
        <v>#DIV/0!</v>
      </c>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row>
    <row r="51" spans="1:191" s="29" customFormat="1" x14ac:dyDescent="0.35">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row>
    <row r="52" spans="1:191" s="29" customFormat="1" x14ac:dyDescent="0.35">
      <c r="A52" s="4"/>
      <c r="B52" s="4"/>
      <c r="C52" s="43" t="s">
        <v>24</v>
      </c>
      <c r="D52" s="4"/>
      <c r="E52" s="4"/>
      <c r="F52" s="4"/>
      <c r="G52" s="4"/>
      <c r="H52" s="4"/>
      <c r="I52" s="4"/>
      <c r="J52" s="4"/>
      <c r="K52" s="43" t="s">
        <v>25</v>
      </c>
      <c r="L52" s="4"/>
      <c r="M52" s="4"/>
      <c r="N52" s="4"/>
      <c r="O52" s="4"/>
      <c r="P52" s="4"/>
      <c r="Q52" s="4"/>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row>
    <row r="53" spans="1:191" s="29" customFormat="1" x14ac:dyDescent="0.35">
      <c r="A53" s="43" t="s">
        <v>52</v>
      </c>
      <c r="B53" s="4"/>
      <c r="C53" s="115"/>
      <c r="D53" s="116"/>
      <c r="E53" s="116"/>
      <c r="F53" s="117"/>
      <c r="G53" s="4"/>
      <c r="H53" s="4"/>
      <c r="I53" s="4"/>
      <c r="J53" s="4"/>
      <c r="K53" s="112"/>
      <c r="L53" s="113"/>
      <c r="M53" s="113"/>
      <c r="N53" s="114"/>
      <c r="O53" s="4"/>
      <c r="P53" s="4"/>
      <c r="Q53" s="4"/>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row>
    <row r="54" spans="1:191" s="29" customFormat="1" ht="29.5" customHeight="1" x14ac:dyDescent="0.35">
      <c r="A54" s="104" t="s">
        <v>53</v>
      </c>
      <c r="B54" s="104"/>
      <c r="C54" s="4"/>
      <c r="D54" s="4"/>
      <c r="E54" s="4"/>
      <c r="F54" s="4"/>
      <c r="G54" s="4"/>
      <c r="H54" s="4"/>
      <c r="I54" s="4"/>
      <c r="J54" s="4"/>
      <c r="K54" s="4"/>
      <c r="L54" s="4"/>
      <c r="M54" s="4"/>
      <c r="N54" s="4"/>
      <c r="O54" s="4"/>
      <c r="P54" s="4"/>
      <c r="Q54" s="4"/>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row>
    <row r="55" spans="1:191" s="4" customFormat="1" x14ac:dyDescent="0.35">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row>
    <row r="56" spans="1:191" s="4" customFormat="1" ht="29.5" customHeight="1" x14ac:dyDescent="0.35">
      <c r="A56" s="96" t="s">
        <v>54</v>
      </c>
      <c r="B56" s="96"/>
      <c r="C56" s="106"/>
      <c r="D56" s="107"/>
      <c r="E56" s="107"/>
      <c r="F56" s="108"/>
      <c r="K56" s="109"/>
      <c r="L56" s="110"/>
      <c r="M56" s="110"/>
      <c r="N56" s="111"/>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row>
    <row r="57" spans="1:191" s="4" customFormat="1" ht="29.5" customHeight="1" x14ac:dyDescent="0.35">
      <c r="A57" s="105" t="s">
        <v>55</v>
      </c>
      <c r="B57" s="105"/>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row>
    <row r="58" spans="1:191" s="4" customFormat="1" x14ac:dyDescent="0.35">
      <c r="E58" s="4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row>
    <row r="59" spans="1:191" s="45" customFormat="1" x14ac:dyDescent="0.35">
      <c r="A59" s="44" t="s">
        <v>56</v>
      </c>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row>
    <row r="60" spans="1:191" s="45" customFormat="1" x14ac:dyDescent="0.35">
      <c r="J60" s="44" t="s">
        <v>57</v>
      </c>
      <c r="L60" s="95" t="s">
        <v>58</v>
      </c>
      <c r="M60" s="95"/>
      <c r="N60" s="95"/>
      <c r="O60" s="95"/>
      <c r="P60" s="95"/>
      <c r="Q60" s="46">
        <v>0</v>
      </c>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row>
    <row r="61" spans="1:191" s="45" customFormat="1" x14ac:dyDescent="0.35">
      <c r="A61" s="118" t="s">
        <v>59</v>
      </c>
      <c r="B61" s="119"/>
      <c r="C61" s="119"/>
      <c r="D61" s="119"/>
      <c r="E61" s="119"/>
      <c r="F61" s="119"/>
      <c r="G61" s="119"/>
      <c r="H61" s="119"/>
      <c r="J61" s="44" t="s">
        <v>60</v>
      </c>
      <c r="L61" s="95" t="s">
        <v>61</v>
      </c>
      <c r="M61" s="95"/>
      <c r="N61" s="95"/>
      <c r="O61" s="95"/>
      <c r="P61" s="95"/>
      <c r="Q61" s="47" t="s">
        <v>62</v>
      </c>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row>
    <row r="62" spans="1:191" s="45" customFormat="1" x14ac:dyDescent="0.35">
      <c r="C62" s="98" t="s">
        <v>63</v>
      </c>
      <c r="D62" s="99"/>
      <c r="G62" s="100" t="s">
        <v>64</v>
      </c>
      <c r="H62" s="101"/>
      <c r="J62" s="44" t="s">
        <v>65</v>
      </c>
      <c r="L62" s="95" t="s">
        <v>66</v>
      </c>
      <c r="M62" s="95"/>
      <c r="N62" s="95"/>
      <c r="O62" s="95"/>
      <c r="P62" s="95"/>
      <c r="Q62" s="47" t="s">
        <v>67</v>
      </c>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row>
    <row r="63" spans="1:191" s="45" customFormat="1" ht="28" customHeight="1" x14ac:dyDescent="0.35">
      <c r="A63" s="44" t="s">
        <v>68</v>
      </c>
      <c r="C63" s="102"/>
      <c r="D63" s="103"/>
      <c r="G63" s="120"/>
      <c r="H63" s="121"/>
      <c r="J63" s="44" t="s">
        <v>69</v>
      </c>
      <c r="L63" s="95" t="s">
        <v>70</v>
      </c>
      <c r="M63" s="95"/>
      <c r="N63" s="95"/>
      <c r="O63" s="95"/>
      <c r="P63" s="95"/>
      <c r="Q63" s="47" t="s">
        <v>71</v>
      </c>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row>
    <row r="64" spans="1:191" s="45" customFormat="1" ht="29.15" customHeight="1" x14ac:dyDescent="0.35">
      <c r="A64" s="44" t="s">
        <v>72</v>
      </c>
      <c r="C64" s="158"/>
      <c r="D64" s="159"/>
      <c r="G64" s="120"/>
      <c r="H64" s="121"/>
      <c r="J64" s="44" t="s">
        <v>73</v>
      </c>
      <c r="L64" s="95" t="s">
        <v>74</v>
      </c>
      <c r="M64" s="95"/>
      <c r="N64" s="95"/>
      <c r="O64" s="95"/>
      <c r="P64" s="95"/>
      <c r="Q64" s="47" t="s">
        <v>75</v>
      </c>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row>
    <row r="65" spans="1:191" s="45" customFormat="1" x14ac:dyDescent="0.35">
      <c r="A65" s="95"/>
      <c r="B65" s="95"/>
      <c r="J65" s="44" t="s">
        <v>76</v>
      </c>
      <c r="L65" s="95" t="s">
        <v>77</v>
      </c>
      <c r="M65" s="95"/>
      <c r="N65" s="95"/>
      <c r="O65" s="95"/>
      <c r="P65" s="95"/>
      <c r="Q65" s="47" t="s">
        <v>78</v>
      </c>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row>
    <row r="66" spans="1:191" s="45" customFormat="1" x14ac:dyDescent="0.35">
      <c r="A66" s="95"/>
      <c r="B66" s="95"/>
      <c r="J66" s="44"/>
      <c r="Q66" s="47"/>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row>
    <row r="67" spans="1:191" s="45" customFormat="1" x14ac:dyDescent="0.35">
      <c r="A67" s="95"/>
      <c r="B67" s="95"/>
      <c r="C67" s="166" t="s">
        <v>63</v>
      </c>
      <c r="D67" s="166"/>
      <c r="G67" s="167" t="s">
        <v>64</v>
      </c>
      <c r="H67" s="167"/>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row>
    <row r="68" spans="1:191" s="45" customFormat="1" x14ac:dyDescent="0.35">
      <c r="C68" s="164" t="s">
        <v>79</v>
      </c>
      <c r="D68" s="164"/>
      <c r="G68" s="164" t="s">
        <v>79</v>
      </c>
      <c r="H68" s="164"/>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row>
    <row r="69" spans="1:191" s="45" customFormat="1" x14ac:dyDescent="0.35">
      <c r="C69" s="164"/>
      <c r="D69" s="164"/>
      <c r="E69" s="48"/>
      <c r="F69" s="48"/>
      <c r="G69" s="164"/>
      <c r="H69" s="164"/>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row>
    <row r="70" spans="1:191" s="45" customFormat="1" x14ac:dyDescent="0.35">
      <c r="A70" s="165" t="s">
        <v>80</v>
      </c>
      <c r="B70" s="165"/>
      <c r="C70" s="156"/>
      <c r="D70" s="157"/>
      <c r="G70" s="160"/>
      <c r="H70" s="161"/>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row>
    <row r="71" spans="1:191" s="45" customFormat="1" x14ac:dyDescent="0.35">
      <c r="A71" s="165"/>
      <c r="B71" s="165"/>
      <c r="C71" s="158"/>
      <c r="D71" s="159"/>
      <c r="G71" s="162"/>
      <c r="H71" s="16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row>
    <row r="72" spans="1:191" s="45" customFormat="1" x14ac:dyDescent="0.35">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row>
    <row r="73" spans="1:191" s="11" customFormat="1" x14ac:dyDescent="0.35">
      <c r="A73" s="167" t="s">
        <v>81</v>
      </c>
      <c r="B73" s="167"/>
      <c r="C73" s="167"/>
      <c r="D73" s="167"/>
      <c r="E73" s="167"/>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row>
    <row r="74" spans="1:191" s="11" customFormat="1" x14ac:dyDescent="0.35">
      <c r="A74" s="10"/>
      <c r="B74" s="10"/>
      <c r="C74" s="10"/>
      <c r="D74" s="10"/>
      <c r="E74" s="10"/>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row>
    <row r="75" spans="1:191" s="11" customFormat="1" x14ac:dyDescent="0.35">
      <c r="A75" s="10"/>
      <c r="B75" s="10"/>
      <c r="D75" s="10"/>
      <c r="E75" s="10"/>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row>
    <row r="76" spans="1:191" s="11" customFormat="1" x14ac:dyDescent="0.35">
      <c r="C76" s="10" t="s">
        <v>24</v>
      </c>
      <c r="G76" s="10" t="s">
        <v>25</v>
      </c>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row>
    <row r="77" spans="1:191" s="11" customFormat="1" ht="29.5" customHeight="1" x14ac:dyDescent="0.35">
      <c r="A77" s="90" t="s">
        <v>82</v>
      </c>
      <c r="B77" s="90"/>
      <c r="C77" s="23">
        <v>0</v>
      </c>
      <c r="G77" s="24">
        <v>0</v>
      </c>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row>
    <row r="78" spans="1:191" s="11" customFormat="1" ht="29.15" customHeight="1" x14ac:dyDescent="0.35">
      <c r="A78" s="90" t="s">
        <v>83</v>
      </c>
      <c r="B78" s="90"/>
      <c r="C78" s="23">
        <v>0</v>
      </c>
      <c r="G78" s="24"/>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row>
    <row r="79" spans="1:191" x14ac:dyDescent="0.35">
      <c r="A79" s="25"/>
      <c r="B79" s="25"/>
      <c r="C79" s="11"/>
      <c r="D79" s="11"/>
      <c r="E79" s="11"/>
      <c r="F79" s="11"/>
      <c r="G79" s="11"/>
      <c r="H79" s="11"/>
      <c r="I79" s="11"/>
      <c r="J79" s="11"/>
      <c r="K79" s="11"/>
      <c r="L79" s="11"/>
      <c r="M79" s="11"/>
      <c r="N79" s="11"/>
      <c r="O79" s="11"/>
      <c r="P79" s="11"/>
      <c r="Q79" s="11"/>
    </row>
    <row r="80" spans="1:191" s="11" customFormat="1" ht="45.65" customHeight="1" x14ac:dyDescent="0.35">
      <c r="A80" s="178" t="s">
        <v>84</v>
      </c>
      <c r="B80" s="178"/>
      <c r="C80" s="60">
        <f>C77*20</f>
        <v>0</v>
      </c>
      <c r="G80" s="61">
        <f>G77*20</f>
        <v>0</v>
      </c>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row>
    <row r="81" spans="1:191" s="11" customFormat="1" ht="45.65" customHeight="1" x14ac:dyDescent="0.35">
      <c r="A81" s="178" t="s">
        <v>85</v>
      </c>
      <c r="B81" s="178"/>
      <c r="C81" s="60">
        <f>C78*10</f>
        <v>0</v>
      </c>
      <c r="G81" s="61">
        <f>G78*10</f>
        <v>0</v>
      </c>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row>
    <row r="82" spans="1:191" s="11" customFormat="1" ht="45.65" customHeight="1" x14ac:dyDescent="0.35">
      <c r="A82" s="178" t="s">
        <v>86</v>
      </c>
      <c r="B82" s="178"/>
      <c r="C82" s="60">
        <f>SUM(C80:C81)</f>
        <v>0</v>
      </c>
      <c r="G82" s="61">
        <f>SUM(G80:G81)</f>
        <v>0</v>
      </c>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row>
    <row r="83" spans="1:191" s="11" customFormat="1" x14ac:dyDescent="0.35">
      <c r="A83" s="10"/>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row>
    <row r="84" spans="1:191" s="11" customFormat="1" x14ac:dyDescent="0.35">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row>
    <row r="85" spans="1:191" s="50" customFormat="1" x14ac:dyDescent="0.35">
      <c r="A85" s="49" t="s">
        <v>87</v>
      </c>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row>
    <row r="86" spans="1:191" s="50" customFormat="1" x14ac:dyDescent="0.35">
      <c r="C86" s="49" t="s">
        <v>24</v>
      </c>
      <c r="G86" s="49" t="s">
        <v>25</v>
      </c>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row>
    <row r="87" spans="1:191" s="50" customFormat="1" ht="14.5" customHeight="1" x14ac:dyDescent="0.35">
      <c r="A87" s="179" t="s">
        <v>88</v>
      </c>
      <c r="B87" s="179"/>
      <c r="C87" s="180"/>
      <c r="D87" s="173" t="s">
        <v>126</v>
      </c>
      <c r="E87" s="174"/>
      <c r="F87" s="175"/>
      <c r="G87" s="181"/>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row>
    <row r="88" spans="1:191" s="50" customFormat="1" x14ac:dyDescent="0.35">
      <c r="A88" s="179"/>
      <c r="B88" s="179"/>
      <c r="C88" s="180"/>
      <c r="D88" s="176"/>
      <c r="E88" s="174"/>
      <c r="F88" s="175"/>
      <c r="G88" s="181"/>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row>
    <row r="89" spans="1:191" s="50" customFormat="1" x14ac:dyDescent="0.35">
      <c r="A89" s="51"/>
      <c r="B89" s="51"/>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row>
    <row r="90" spans="1:191" s="50" customFormat="1" ht="46" customHeight="1" x14ac:dyDescent="0.35">
      <c r="A90" s="179" t="s">
        <v>89</v>
      </c>
      <c r="B90" s="179"/>
      <c r="C90" s="62">
        <f>C87+G87</f>
        <v>0</v>
      </c>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row>
    <row r="91" spans="1:191" s="50" customFormat="1" x14ac:dyDescent="0.35">
      <c r="A91" s="51"/>
      <c r="B91" s="51"/>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row>
    <row r="92" spans="1:191" s="50" customFormat="1" x14ac:dyDescent="0.35">
      <c r="A92" s="182" t="s">
        <v>90</v>
      </c>
      <c r="B92" s="182"/>
      <c r="C92" s="182"/>
      <c r="D92" s="52"/>
      <c r="E92" s="52"/>
      <c r="F92" s="52"/>
      <c r="G92" s="52"/>
      <c r="H92" s="52"/>
      <c r="I92" s="52"/>
      <c r="J92" s="52"/>
      <c r="K92" s="52"/>
      <c r="L92" s="52"/>
      <c r="M92" s="52"/>
      <c r="N92" s="52"/>
      <c r="O92" s="52"/>
      <c r="P92" s="52"/>
      <c r="Q92" s="52"/>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row>
    <row r="93" spans="1:191" s="50" customFormat="1" x14ac:dyDescent="0.35">
      <c r="A93" s="53"/>
      <c r="B93" s="53"/>
      <c r="C93" s="52"/>
      <c r="D93" s="52"/>
      <c r="E93" s="52"/>
      <c r="F93" s="52"/>
      <c r="G93" s="52"/>
      <c r="H93" s="52"/>
      <c r="I93" s="52"/>
      <c r="J93" s="52"/>
      <c r="K93" s="52"/>
      <c r="L93" s="52"/>
      <c r="M93" s="52"/>
      <c r="N93" s="52"/>
      <c r="O93" s="52"/>
      <c r="P93" s="52"/>
      <c r="Q93" s="52"/>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row>
    <row r="94" spans="1:191" s="50" customFormat="1" x14ac:dyDescent="0.35">
      <c r="A94" s="183" t="s">
        <v>91</v>
      </c>
      <c r="B94" s="183"/>
      <c r="C94" s="54">
        <v>83</v>
      </c>
      <c r="D94" s="52"/>
      <c r="E94" s="52"/>
      <c r="F94" s="52"/>
      <c r="G94" s="52"/>
      <c r="H94" s="52"/>
      <c r="I94" s="52"/>
      <c r="J94" s="52"/>
      <c r="K94" s="52"/>
      <c r="L94" s="52"/>
      <c r="M94" s="52"/>
      <c r="N94" s="52"/>
      <c r="O94" s="52"/>
      <c r="P94" s="52"/>
      <c r="Q94" s="52"/>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row>
    <row r="95" spans="1:191" s="50" customFormat="1" ht="26.5" customHeight="1" x14ac:dyDescent="0.35">
      <c r="A95" s="183" t="s">
        <v>92</v>
      </c>
      <c r="B95" s="183"/>
      <c r="C95" s="54">
        <v>55</v>
      </c>
      <c r="D95" s="52"/>
      <c r="E95" s="52"/>
      <c r="F95" s="52"/>
      <c r="G95" s="52"/>
      <c r="H95" s="52"/>
      <c r="I95" s="52"/>
      <c r="J95" s="52"/>
      <c r="K95" s="52"/>
      <c r="L95" s="52"/>
      <c r="M95" s="52"/>
      <c r="N95" s="52"/>
      <c r="O95" s="52"/>
      <c r="P95" s="52"/>
      <c r="Q95" s="52"/>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row>
    <row r="96" spans="1:191" s="50" customFormat="1" x14ac:dyDescent="0.35">
      <c r="A96" s="183" t="s">
        <v>93</v>
      </c>
      <c r="B96" s="183"/>
      <c r="C96" s="54">
        <v>333</v>
      </c>
      <c r="D96" s="52"/>
      <c r="E96" s="52"/>
      <c r="F96" s="52"/>
      <c r="G96" s="52"/>
      <c r="H96" s="52"/>
      <c r="I96" s="52"/>
      <c r="J96" s="52"/>
      <c r="K96" s="52"/>
      <c r="L96" s="52"/>
      <c r="M96" s="52"/>
      <c r="N96" s="52"/>
      <c r="O96" s="52"/>
      <c r="P96" s="52"/>
      <c r="Q96" s="52"/>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row>
    <row r="97" spans="1:191" s="50" customFormat="1" x14ac:dyDescent="0.35">
      <c r="A97" s="53"/>
      <c r="B97" s="53"/>
      <c r="C97" s="52"/>
      <c r="D97" s="52"/>
      <c r="E97" s="52"/>
      <c r="F97" s="52"/>
      <c r="G97" s="52"/>
      <c r="H97" s="52"/>
      <c r="I97" s="52"/>
      <c r="J97" s="52"/>
      <c r="K97" s="52"/>
      <c r="L97" s="52"/>
      <c r="M97" s="52"/>
      <c r="N97" s="52"/>
      <c r="O97" s="52"/>
      <c r="P97" s="52"/>
      <c r="Q97" s="52"/>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row>
    <row r="98" spans="1:191" ht="59.15" customHeight="1" x14ac:dyDescent="0.35">
      <c r="A98" s="55" t="s">
        <v>94</v>
      </c>
      <c r="B98" s="74" t="s">
        <v>95</v>
      </c>
      <c r="C98" s="59" t="s">
        <v>96</v>
      </c>
      <c r="D98" s="59" t="s">
        <v>97</v>
      </c>
      <c r="E98" s="59" t="s">
        <v>93</v>
      </c>
      <c r="F98" s="59" t="s">
        <v>98</v>
      </c>
      <c r="G98" s="56"/>
      <c r="H98" s="56"/>
      <c r="I98" s="56"/>
      <c r="J98" s="56"/>
      <c r="K98" s="56"/>
      <c r="L98" s="55"/>
      <c r="M98" s="56"/>
      <c r="N98" s="56"/>
      <c r="O98" s="57"/>
      <c r="P98" s="57"/>
      <c r="Q98" s="57"/>
    </row>
    <row r="99" spans="1:191" x14ac:dyDescent="0.35">
      <c r="A99" s="63">
        <f>C10</f>
        <v>0</v>
      </c>
      <c r="B99" s="64">
        <f>I35</f>
        <v>0</v>
      </c>
      <c r="C99" s="64">
        <f>I39</f>
        <v>0</v>
      </c>
      <c r="D99" s="64">
        <f>AVERAGE(I41,Q41)</f>
        <v>0</v>
      </c>
      <c r="E99" s="64">
        <f>AVERAGE(C82,G82)</f>
        <v>0</v>
      </c>
      <c r="F99" s="64">
        <f>C90</f>
        <v>0</v>
      </c>
      <c r="G99" s="58"/>
      <c r="H99" s="57"/>
      <c r="I99" s="57"/>
      <c r="J99" s="57"/>
      <c r="K99" s="57"/>
      <c r="L99" s="57"/>
      <c r="M99" s="57"/>
      <c r="N99" s="57"/>
      <c r="O99" s="57"/>
      <c r="P99" s="57"/>
      <c r="Q99" s="57"/>
    </row>
    <row r="100" spans="1:191" ht="48.65" customHeight="1" x14ac:dyDescent="0.35">
      <c r="A100" s="59" t="s">
        <v>99</v>
      </c>
      <c r="B100" s="58"/>
      <c r="C100" s="58"/>
      <c r="D100" s="64">
        <f>D99/C94*100</f>
        <v>0</v>
      </c>
      <c r="E100" s="64">
        <f>E99/C96*100</f>
        <v>0</v>
      </c>
      <c r="F100" s="64">
        <f>F99/C95*100</f>
        <v>0</v>
      </c>
      <c r="G100" s="58"/>
      <c r="H100" s="57"/>
      <c r="I100" s="57"/>
      <c r="J100" s="57"/>
      <c r="K100" s="57"/>
      <c r="L100" s="57"/>
      <c r="M100" s="57"/>
      <c r="N100" s="57"/>
      <c r="O100" s="57"/>
      <c r="P100" s="57"/>
      <c r="Q100" s="57"/>
    </row>
    <row r="101" spans="1:191" x14ac:dyDescent="0.35">
      <c r="A101" s="56" t="s">
        <v>100</v>
      </c>
      <c r="B101" s="58"/>
      <c r="C101" s="58"/>
      <c r="D101" s="64">
        <f>IF(D100&gt;100,100,D100)</f>
        <v>0</v>
      </c>
      <c r="E101" s="64">
        <f t="shared" ref="E101:F101" si="4">IF(E100&gt;100,100,E100)</f>
        <v>0</v>
      </c>
      <c r="F101" s="64">
        <f t="shared" si="4"/>
        <v>0</v>
      </c>
      <c r="G101" s="58"/>
      <c r="H101" s="57"/>
      <c r="I101" s="57"/>
      <c r="J101" s="57"/>
      <c r="K101" s="57"/>
      <c r="L101" s="57"/>
      <c r="M101" s="57"/>
      <c r="N101" s="57"/>
      <c r="O101" s="57"/>
      <c r="P101" s="57"/>
      <c r="Q101" s="57"/>
    </row>
    <row r="102" spans="1:191" x14ac:dyDescent="0.35">
      <c r="A102" s="57"/>
      <c r="B102" s="57"/>
      <c r="C102" s="57"/>
      <c r="D102" s="57"/>
      <c r="E102" s="57"/>
      <c r="F102" s="57"/>
      <c r="G102" s="57"/>
      <c r="H102" s="57"/>
      <c r="I102" s="57"/>
      <c r="J102" s="57"/>
      <c r="K102" s="57"/>
      <c r="L102" s="57"/>
      <c r="M102" s="57"/>
      <c r="N102" s="57"/>
      <c r="O102" s="57"/>
      <c r="P102" s="57"/>
      <c r="Q102" s="57"/>
    </row>
    <row r="103" spans="1:191" x14ac:dyDescent="0.35">
      <c r="A103" s="29"/>
      <c r="B103" s="29"/>
      <c r="C103" s="29"/>
      <c r="D103" s="29"/>
      <c r="E103" s="29"/>
      <c r="F103" s="29"/>
      <c r="G103" s="29"/>
      <c r="H103" s="29"/>
      <c r="I103" s="29"/>
      <c r="J103" s="177" t="s">
        <v>101</v>
      </c>
      <c r="K103" s="177"/>
      <c r="L103" s="177"/>
      <c r="M103" s="177"/>
      <c r="N103" s="177"/>
      <c r="O103" s="29"/>
      <c r="P103" s="29"/>
      <c r="Q103" s="29"/>
    </row>
    <row r="104" spans="1:191" x14ac:dyDescent="0.35">
      <c r="A104" s="28" t="s">
        <v>102</v>
      </c>
      <c r="B104" s="29"/>
      <c r="C104" s="29"/>
      <c r="D104" s="29"/>
      <c r="E104" s="29"/>
      <c r="F104" s="65">
        <f>(D101*0.2)+(E101*0.4)+(F101*0.4)</f>
        <v>0</v>
      </c>
      <c r="G104" s="29"/>
      <c r="H104" s="29"/>
      <c r="I104" s="29"/>
      <c r="J104" s="29" t="s">
        <v>103</v>
      </c>
      <c r="K104" s="29"/>
      <c r="L104" s="29"/>
      <c r="M104" s="29"/>
      <c r="N104" s="29">
        <v>0</v>
      </c>
      <c r="O104" s="29"/>
      <c r="P104" s="29"/>
      <c r="Q104" s="29"/>
    </row>
    <row r="105" spans="1:191" x14ac:dyDescent="0.35">
      <c r="A105" s="28" t="s">
        <v>104</v>
      </c>
      <c r="B105" s="29"/>
      <c r="C105" s="29"/>
      <c r="D105" s="29"/>
      <c r="E105" s="29"/>
      <c r="F105" s="65">
        <f>F104-(N104+N105)</f>
        <v>0</v>
      </c>
      <c r="G105" s="29"/>
      <c r="H105" s="29"/>
      <c r="I105" s="29"/>
      <c r="J105" s="29" t="s">
        <v>105</v>
      </c>
      <c r="K105" s="29"/>
      <c r="L105" s="29"/>
      <c r="M105" s="29"/>
      <c r="N105" s="29">
        <v>0</v>
      </c>
      <c r="O105" s="29"/>
      <c r="P105" s="29"/>
      <c r="Q105" s="29"/>
    </row>
    <row r="106" spans="1:191" x14ac:dyDescent="0.35">
      <c r="A106" s="28" t="s">
        <v>106</v>
      </c>
      <c r="B106" s="29"/>
      <c r="C106" s="29"/>
      <c r="D106" s="29"/>
      <c r="E106" s="29"/>
      <c r="F106" s="65">
        <f>F105-N106</f>
        <v>0</v>
      </c>
      <c r="G106" s="29"/>
      <c r="H106" s="29"/>
      <c r="I106" s="29"/>
      <c r="J106" s="29" t="s">
        <v>107</v>
      </c>
      <c r="K106" s="29"/>
      <c r="L106" s="29"/>
      <c r="M106" s="29"/>
      <c r="N106" s="29">
        <v>0</v>
      </c>
      <c r="O106" s="29"/>
      <c r="P106" s="29"/>
      <c r="Q106" s="29"/>
    </row>
    <row r="107" spans="1:191" x14ac:dyDescent="0.35">
      <c r="A107" s="71" t="s">
        <v>108</v>
      </c>
      <c r="B107" s="72"/>
      <c r="C107" s="72"/>
      <c r="D107" s="72"/>
      <c r="E107" s="72"/>
      <c r="F107" s="73">
        <f>F106*N107</f>
        <v>0</v>
      </c>
      <c r="G107" s="29"/>
      <c r="H107" s="29"/>
      <c r="I107" s="29"/>
      <c r="J107" s="29" t="s">
        <v>109</v>
      </c>
      <c r="K107" s="29"/>
      <c r="L107" s="29"/>
      <c r="M107" s="29"/>
      <c r="N107" s="29">
        <v>0</v>
      </c>
      <c r="O107" s="29"/>
      <c r="P107" s="29"/>
      <c r="Q107" s="29"/>
    </row>
  </sheetData>
  <sheetProtection algorithmName="SHA-512" hashValue="+fcd8v4d7WQajUIpevcD29QQkougsdWygRdU27wmhXl+C2m625oMSoQKxRr4DDZ7jc1mGcUq+uKusFwE+4p9vA==" saltValue="ScwliW0lZ8S8stw6rZJLiw==" spinCount="100000" sheet="1" objects="1" scenarios="1" insertColumns="0" insertRows="0"/>
  <mergeCells count="102">
    <mergeCell ref="J30:P30"/>
    <mergeCell ref="A48:B48"/>
    <mergeCell ref="E17:F17"/>
    <mergeCell ref="D87:F88"/>
    <mergeCell ref="A77:B77"/>
    <mergeCell ref="G64:H64"/>
    <mergeCell ref="J103:N103"/>
    <mergeCell ref="A80:B80"/>
    <mergeCell ref="A81:B81"/>
    <mergeCell ref="A82:B82"/>
    <mergeCell ref="A87:B88"/>
    <mergeCell ref="C87:C88"/>
    <mergeCell ref="G87:G88"/>
    <mergeCell ref="A92:C92"/>
    <mergeCell ref="A94:B94"/>
    <mergeCell ref="A95:B95"/>
    <mergeCell ref="A96:B96"/>
    <mergeCell ref="A90:B90"/>
    <mergeCell ref="K26:L26"/>
    <mergeCell ref="M26:N26"/>
    <mergeCell ref="K25:L25"/>
    <mergeCell ref="M25:N25"/>
    <mergeCell ref="C25:D25"/>
    <mergeCell ref="E25:F25"/>
    <mergeCell ref="A78:B78"/>
    <mergeCell ref="L64:P64"/>
    <mergeCell ref="L65:P65"/>
    <mergeCell ref="C70:D71"/>
    <mergeCell ref="G70:H71"/>
    <mergeCell ref="C68:D69"/>
    <mergeCell ref="G68:H69"/>
    <mergeCell ref="A70:B71"/>
    <mergeCell ref="C67:D67"/>
    <mergeCell ref="G67:H67"/>
    <mergeCell ref="C64:D64"/>
    <mergeCell ref="A65:B67"/>
    <mergeCell ref="A73:E73"/>
    <mergeCell ref="O25:Q25"/>
    <mergeCell ref="G26:I26"/>
    <mergeCell ref="A9:B9"/>
    <mergeCell ref="A11:B11"/>
    <mergeCell ref="A12:B12"/>
    <mergeCell ref="C10:G10"/>
    <mergeCell ref="C11:G11"/>
    <mergeCell ref="C14:G14"/>
    <mergeCell ref="A14:B14"/>
    <mergeCell ref="A16:B16"/>
    <mergeCell ref="C13:G13"/>
    <mergeCell ref="C16:G16"/>
    <mergeCell ref="C18:G18"/>
    <mergeCell ref="G25:I25"/>
    <mergeCell ref="C20:G22"/>
    <mergeCell ref="A20:B22"/>
    <mergeCell ref="C19:G19"/>
    <mergeCell ref="A19:B19"/>
    <mergeCell ref="H10:L10"/>
    <mergeCell ref="A18:B18"/>
    <mergeCell ref="O26:Q26"/>
    <mergeCell ref="C26:D26"/>
    <mergeCell ref="E26:F26"/>
    <mergeCell ref="A1:G1"/>
    <mergeCell ref="C4:G4"/>
    <mergeCell ref="C5:G5"/>
    <mergeCell ref="C6:G6"/>
    <mergeCell ref="C8:G8"/>
    <mergeCell ref="C2:G2"/>
    <mergeCell ref="A15:B15"/>
    <mergeCell ref="C15:G15"/>
    <mergeCell ref="C9:G9"/>
    <mergeCell ref="A10:B10"/>
    <mergeCell ref="A13:B13"/>
    <mergeCell ref="C12:G12"/>
    <mergeCell ref="A8:B8"/>
    <mergeCell ref="L60:P60"/>
    <mergeCell ref="L61:P61"/>
    <mergeCell ref="L62:P62"/>
    <mergeCell ref="L63:P63"/>
    <mergeCell ref="A56:B56"/>
    <mergeCell ref="A42:B42"/>
    <mergeCell ref="A50:B50"/>
    <mergeCell ref="C62:D62"/>
    <mergeCell ref="G62:H62"/>
    <mergeCell ref="C63:D63"/>
    <mergeCell ref="A54:B54"/>
    <mergeCell ref="A57:B57"/>
    <mergeCell ref="C56:F56"/>
    <mergeCell ref="K56:N56"/>
    <mergeCell ref="K53:N53"/>
    <mergeCell ref="C53:F53"/>
    <mergeCell ref="A61:H61"/>
    <mergeCell ref="G63:H63"/>
    <mergeCell ref="Q32:Q34"/>
    <mergeCell ref="Q37:Q38"/>
    <mergeCell ref="A38:B38"/>
    <mergeCell ref="A39:B39"/>
    <mergeCell ref="A37:B37"/>
    <mergeCell ref="I32:I34"/>
    <mergeCell ref="I37:I38"/>
    <mergeCell ref="A35:B35"/>
    <mergeCell ref="A32:B32"/>
    <mergeCell ref="A33:B33"/>
    <mergeCell ref="A34:B34"/>
  </mergeCells>
  <dataValidations count="2">
    <dataValidation type="list" allowBlank="1" showInputMessage="1" showErrorMessage="1" sqref="C63:F64 G63:H63 G64:H64 C70:D71 G70:H71" xr:uid="{1BD6A385-F113-406E-9781-22C896E6354A}">
      <formula1>$J$60:$J$65</formula1>
    </dataValidation>
    <dataValidation type="list" allowBlank="1" showInputMessage="1" showErrorMessage="1" sqref="D17 G17" xr:uid="{EC70304D-1456-416C-A14E-772172B02516}">
      <formula1>$AG$17:$AH$17</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D18BC-8290-403C-AA8C-68E8677027F4}">
  <dimension ref="A1"/>
  <sheetViews>
    <sheetView workbookViewId="0">
      <selection activeCell="A2" sqref="A2"/>
    </sheetView>
  </sheetViews>
  <sheetFormatPr defaultRowHeight="14.5" x14ac:dyDescent="0.35"/>
  <sheetData>
    <row r="1" spans="1:1" x14ac:dyDescent="0.35">
      <c r="A1" t="s">
        <v>127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948e35-1eaf-4a89-bb53-d767cbf848c2">
      <Terms xmlns="http://schemas.microsoft.com/office/infopath/2007/PartnerControls"/>
    </lcf76f155ced4ddcb4097134ff3c332f>
    <TaxCatchAll xmlns="9a0bc694-14e7-4bcd-a6b5-f330adc31e5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3448EDC6BEBA4284046A0257C85C47" ma:contentTypeVersion="19" ma:contentTypeDescription="Create a new document." ma:contentTypeScope="" ma:versionID="660b76dd91eab21474e93e2aec327e78">
  <xsd:schema xmlns:xsd="http://www.w3.org/2001/XMLSchema" xmlns:xs="http://www.w3.org/2001/XMLSchema" xmlns:p="http://schemas.microsoft.com/office/2006/metadata/properties" xmlns:ns2="d4948e35-1eaf-4a89-bb53-d767cbf848c2" xmlns:ns3="9a0bc694-14e7-4bcd-a6b5-f330adc31e50" targetNamespace="http://schemas.microsoft.com/office/2006/metadata/properties" ma:root="true" ma:fieldsID="0ac2884ff1e1749b607526b2c71959e9" ns2:_="" ns3:_="">
    <xsd:import namespace="d4948e35-1eaf-4a89-bb53-d767cbf848c2"/>
    <xsd:import namespace="9a0bc694-14e7-4bcd-a6b5-f330adc31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948e35-1eaf-4a89-bb53-d767cbf848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e193013-28e4-41e0-bc1a-1e32ec1814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0bc694-14e7-4bcd-a6b5-f330adc31e50"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1dc67dc-b72a-42df-a986-f95f4ecfbfd2}" ma:internalName="TaxCatchAll" ma:showField="CatchAllData" ma:web="9a0bc694-14e7-4bcd-a6b5-f330adc31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C109E3-0FF6-4B16-A8C0-2AF6B30D3686}">
  <ds:schemaRefs>
    <ds:schemaRef ds:uri="http://purl.org/dc/elements/1.1/"/>
    <ds:schemaRef ds:uri="http://www.w3.org/XML/1998/namespace"/>
    <ds:schemaRef ds:uri="fa80ac6d-bc2c-4289-bf23-84b1e796f80e"/>
    <ds:schemaRef ds:uri="http://schemas.openxmlformats.org/package/2006/metadata/core-properties"/>
    <ds:schemaRef ds:uri="http://purl.org/dc/dcmitype/"/>
    <ds:schemaRef ds:uri="http://purl.org/dc/terms/"/>
    <ds:schemaRef ds:uri="http://schemas.microsoft.com/office/2006/metadata/properties"/>
    <ds:schemaRef ds:uri="http://schemas.microsoft.com/office/2006/documentManagement/types"/>
    <ds:schemaRef ds:uri="http://schemas.microsoft.com/office/infopath/2007/PartnerControls"/>
    <ds:schemaRef ds:uri="2f414b61-5cd1-48a1-a66c-541721f882f8"/>
  </ds:schemaRefs>
</ds:datastoreItem>
</file>

<file path=customXml/itemProps2.xml><?xml version="1.0" encoding="utf-8"?>
<ds:datastoreItem xmlns:ds="http://schemas.openxmlformats.org/officeDocument/2006/customXml" ds:itemID="{755F0FEF-2D55-4980-B3E1-E0A7C3967B63}">
  <ds:schemaRefs>
    <ds:schemaRef ds:uri="http://schemas.microsoft.com/sharepoint/v3/contenttype/forms"/>
  </ds:schemaRefs>
</ds:datastoreItem>
</file>

<file path=customXml/itemProps3.xml><?xml version="1.0" encoding="utf-8"?>
<ds:datastoreItem xmlns:ds="http://schemas.openxmlformats.org/officeDocument/2006/customXml" ds:itemID="{6CD7D108-357E-4C3F-8BDC-E0B701DC04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Template</vt:lpstr>
      <vt:lpstr>Password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Bronwyn Robertson</dc:creator>
  <cp:keywords/>
  <dc:description/>
  <cp:lastModifiedBy>Bronwyn Robertson</cp:lastModifiedBy>
  <cp:revision/>
  <dcterms:created xsi:type="dcterms:W3CDTF">2025-01-29T02:14:03Z</dcterms:created>
  <dcterms:modified xsi:type="dcterms:W3CDTF">2026-01-14T04:24:47Z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0x010100A33448EDC6BEBA4284046A0257C85C47</vt:lpwstr>
  </property>
  <property fmtid="{D5CDD505-2E9C-101B-9397-08002B2CF9AE}" pid="3" name="MediaServiceImageTags">
    <vt:lpwstr/>
  </property>
</Properties>
</file>